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G:\Delad\510-Statistik covid19\"/>
    </mc:Choice>
  </mc:AlternateContent>
  <xr:revisionPtr revIDLastSave="0" documentId="13_ncr:1_{074ABAC6-94E5-44F5-BC94-8F31FD8733BD}" xr6:coauthVersionLast="36" xr6:coauthVersionMax="36" xr10:uidLastSave="{00000000-0000-0000-0000-000000000000}"/>
  <bookViews>
    <workbookView xWindow="0" yWindow="0" windowWidth="28800" windowHeight="12450" tabRatio="718" xr2:uid="{00000000-000D-0000-FFFF-FFFF00000000}"/>
  </bookViews>
  <sheets>
    <sheet name="Om statistiken" sheetId="12" r:id="rId1"/>
    <sheet name="Definitioner" sheetId="13" r:id="rId2"/>
    <sheet name="Slutenvårdade" sheetId="1" r:id="rId3"/>
    <sheet name="Avlidna" sheetId="3" r:id="rId4"/>
    <sheet name="70+" sheetId="4" r:id="rId5"/>
    <sheet name="Avlidna - län" sheetId="2" r:id="rId6"/>
    <sheet name="Boendeform - Slutenvård" sheetId="14" r:id="rId7"/>
    <sheet name="Slutenvårdade - region" sheetId="9" r:id="rId8"/>
    <sheet name="Vårdförlopp - slutenvård region" sheetId="15" r:id="rId9"/>
    <sheet name="Vårddygn - vårddygn region" sheetId="17" r:id="rId10"/>
  </sheets>
  <externalReferences>
    <externalReference r:id="rId11"/>
    <externalReference r:id="rId12"/>
    <externalReference r:id="rId13"/>
  </externalReferences>
  <definedNames>
    <definedName name="adw">'[1]Om statistiken'!#REF!</definedName>
    <definedName name="innehållsförteckning" localSheetId="6">#REF!</definedName>
    <definedName name="innehållsförteckning" localSheetId="1">'[2]Om statistiken'!#REF!</definedName>
    <definedName name="innehållsförteckning" localSheetId="0">'[2]Om statistiken'!#REF!</definedName>
    <definedName name="innehållsförteckning" localSheetId="9">'[3]Om statistiken'!#REF!</definedName>
    <definedName name="innehållsförteckning">'[2]Om statistiken'!#REF!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15" l="1"/>
  <c r="G11" i="15"/>
  <c r="O30" i="9"/>
  <c r="AE29" i="2"/>
  <c r="AC29" i="2"/>
  <c r="U29" i="2"/>
  <c r="O29" i="2"/>
  <c r="O28" i="2"/>
  <c r="M28" i="2"/>
  <c r="W27" i="2"/>
  <c r="O27" i="2"/>
  <c r="M26" i="2"/>
  <c r="AC25" i="2"/>
  <c r="O25" i="2"/>
  <c r="M25" i="2"/>
  <c r="W23" i="2"/>
  <c r="U22" i="2"/>
  <c r="O22" i="2"/>
  <c r="U21" i="2"/>
  <c r="W20" i="2"/>
  <c r="U20" i="2"/>
  <c r="M20" i="2"/>
  <c r="W19" i="2"/>
  <c r="W18" i="2"/>
  <c r="AE17" i="2"/>
  <c r="U17" i="2"/>
  <c r="W16" i="2"/>
  <c r="AC15" i="2"/>
  <c r="U15" i="2"/>
  <c r="W14" i="2"/>
  <c r="AE13" i="2"/>
  <c r="W13" i="2"/>
  <c r="U13" i="2"/>
  <c r="M13" i="2"/>
  <c r="W12" i="2"/>
  <c r="U12" i="2"/>
  <c r="M12" i="2"/>
  <c r="AE11" i="2"/>
  <c r="W11" i="2"/>
  <c r="W10" i="2"/>
  <c r="W9" i="2"/>
  <c r="U9" i="2"/>
  <c r="M29" i="2"/>
  <c r="O31" i="9"/>
  <c r="AE31" i="9"/>
  <c r="L19" i="12"/>
  <c r="AC16" i="2"/>
  <c r="AE18" i="2"/>
  <c r="AE20" i="2"/>
  <c r="U18" i="2"/>
  <c r="U11" i="15"/>
  <c r="AE19" i="2"/>
  <c r="W15" i="2"/>
  <c r="W11" i="15"/>
  <c r="AE21" i="2"/>
  <c r="AC26" i="2"/>
  <c r="O11" i="15"/>
  <c r="AC12" i="2"/>
  <c r="U11" i="2"/>
  <c r="M19" i="2"/>
  <c r="AE9" i="2"/>
  <c r="AC10" i="2"/>
  <c r="AE28" i="2"/>
  <c r="M9" i="2"/>
  <c r="AE22" i="2"/>
  <c r="M27" i="2"/>
  <c r="AC14" i="2"/>
  <c r="U19" i="2"/>
  <c r="E11" i="15"/>
  <c r="W25" i="2"/>
  <c r="AE23" i="2"/>
  <c r="AC24" i="2"/>
  <c r="AC22" i="2"/>
  <c r="AE11" i="15"/>
  <c r="AE14" i="2"/>
  <c r="U25" i="2"/>
  <c r="AC11" i="15"/>
  <c r="M22" i="2" l="1"/>
  <c r="O20" i="2"/>
  <c r="W17" i="2"/>
  <c r="AE15" i="2"/>
  <c r="O9" i="2"/>
  <c r="O11" i="2"/>
  <c r="O12" i="2"/>
  <c r="O13" i="2"/>
  <c r="M15" i="2"/>
  <c r="M17" i="2"/>
  <c r="O18" i="2"/>
  <c r="M23" i="2"/>
  <c r="O24" i="2"/>
  <c r="M10" i="2"/>
  <c r="M14" i="2"/>
  <c r="M16" i="2"/>
  <c r="AC9" i="2"/>
  <c r="O10" i="2"/>
  <c r="AC11" i="2"/>
  <c r="AC13" i="2"/>
  <c r="O14" i="2"/>
  <c r="O16" i="2"/>
  <c r="AC17" i="2"/>
  <c r="AC19" i="2"/>
  <c r="AC21" i="2"/>
  <c r="AC23" i="2"/>
  <c r="W21" i="2"/>
  <c r="AE25" i="2"/>
  <c r="O17" i="2"/>
  <c r="M18" i="2"/>
  <c r="M24" i="2"/>
  <c r="W24" i="2"/>
  <c r="O15" i="2"/>
  <c r="M11" i="2"/>
  <c r="U23" i="2"/>
  <c r="O26" i="2"/>
  <c r="M21" i="2"/>
  <c r="W28" i="2"/>
  <c r="U24" i="2"/>
  <c r="AE24" i="2"/>
  <c r="AE26" i="2"/>
  <c r="W29" i="2"/>
  <c r="U28" i="2"/>
  <c r="AC27" i="2"/>
  <c r="U10" i="2"/>
  <c r="AE10" i="2"/>
  <c r="AE12" i="2"/>
  <c r="U14" i="2"/>
  <c r="U16" i="2"/>
  <c r="AE16" i="2"/>
  <c r="AC18" i="2"/>
  <c r="O19" i="2"/>
  <c r="AC20" i="2"/>
  <c r="O21" i="2"/>
  <c r="O23" i="2"/>
  <c r="U26" i="2"/>
  <c r="U27" i="2"/>
  <c r="W26" i="2"/>
  <c r="AE27" i="2"/>
  <c r="W22" i="2"/>
</calcChain>
</file>

<file path=xl/sharedStrings.xml><?xml version="1.0" encoding="utf-8"?>
<sst xmlns="http://schemas.openxmlformats.org/spreadsheetml/2006/main" count="2308" uniqueCount="324">
  <si>
    <t>Övergripande statistik över slutenvårdade med covid-19</t>
  </si>
  <si>
    <t>Covid-19 patienter inskrivna i slutenvård</t>
  </si>
  <si>
    <t>Totalt</t>
  </si>
  <si>
    <t>Män</t>
  </si>
  <si>
    <t>Kvinnor</t>
  </si>
  <si>
    <t>Antal</t>
  </si>
  <si>
    <t>%*</t>
  </si>
  <si>
    <t>Totalt antal slutenvårdade för covid-19</t>
  </si>
  <si>
    <t>Utskrivna eller avlidna</t>
  </si>
  <si>
    <t xml:space="preserve"> </t>
  </si>
  <si>
    <t>Utskrivna från slutenvård</t>
  </si>
  <si>
    <t>Avlidna under slutenvård</t>
  </si>
  <si>
    <t>Ålder</t>
  </si>
  <si>
    <t>Under 70</t>
  </si>
  <si>
    <t>70+</t>
  </si>
  <si>
    <t>40-49</t>
  </si>
  <si>
    <t>50-59</t>
  </si>
  <si>
    <t>60-69</t>
  </si>
  <si>
    <t>70-79</t>
  </si>
  <si>
    <t>80-89</t>
  </si>
  <si>
    <t>90+</t>
  </si>
  <si>
    <t>Hjärt- och kärlsjukdom</t>
  </si>
  <si>
    <t>Högt blodtryck</t>
  </si>
  <si>
    <t>Diabetes</t>
  </si>
  <si>
    <t>Lungsjukdom</t>
  </si>
  <si>
    <t>Antal av sjukdomsgrupperna</t>
  </si>
  <si>
    <t>Ingen av sjukdomsgrupperna</t>
  </si>
  <si>
    <t>En av sjukdomsgrupperna</t>
  </si>
  <si>
    <t>2 eller flera av sjukdomsgrupperna</t>
  </si>
  <si>
    <t>Socialtjänstinsats/boendeform</t>
  </si>
  <si>
    <t>Särskilt boende</t>
  </si>
  <si>
    <t>Hemtjänst</t>
  </si>
  <si>
    <t>Källa: Frivillig särskild inrapportering om slutenvård från regionerna till Socialstyrelsen, patientregistret, läkemedelsregistret, registret över insatser enligt socialtjänstlagen till äldre och personer med funktionsnedsättning, dödsorsaksregistret, Socialstyrelsen.</t>
  </si>
  <si>
    <t>* Andel av totalt slutenvårdade per kön eller totalt</t>
  </si>
  <si>
    <t>Sjukdomsgrupper***</t>
  </si>
  <si>
    <t>*** Antalet summerar inte till totalen då en person kan ha fler av dessa sjukdomar</t>
  </si>
  <si>
    <t>** Andelen av totalt antal slutenvårdade</t>
  </si>
  <si>
    <t>Antal avlidna i covid-19</t>
  </si>
  <si>
    <t>Under 50</t>
  </si>
  <si>
    <t>70-74</t>
  </si>
  <si>
    <t>75-79</t>
  </si>
  <si>
    <t>80-84</t>
  </si>
  <si>
    <t>85-89</t>
  </si>
  <si>
    <t>85+</t>
  </si>
  <si>
    <t>Sjukdomsgrupper**</t>
  </si>
  <si>
    <t>Dödsplats</t>
  </si>
  <si>
    <t>Sjukhus</t>
  </si>
  <si>
    <t>Ordinärt boende</t>
  </si>
  <si>
    <t>Källa: dödsorsaksintyg, patientregistret, läkemedelsregistretsamt samt registret över insatser enligt socialtjänstlagen till äldre och personer med funktionsnedsättning, Socialstyrelsen</t>
  </si>
  <si>
    <t>* Andel av totalt antal avlidna per kön eller totalt</t>
  </si>
  <si>
    <t>** Antalet summerar inte till totalen då en person kan ha fler av dessa sjukdomar</t>
  </si>
  <si>
    <t>Övergripande statistik för 70 år och äldre, bekräftat smittade med covid-19</t>
  </si>
  <si>
    <t>Socialstjänsinsats/boendeform</t>
  </si>
  <si>
    <t>Källa: registret över insatser enligt socialtjänstlagen till äldre och personer med funktionsnedsättning, Socialstyrelsen samt SmiNet, Folkhälsomyndigheten</t>
  </si>
  <si>
    <t>* Andel av totalt antal smittade per kön eller totalt</t>
  </si>
  <si>
    <t>Övergripande statistik för 70 år och äldre som avlidit till följd av covid-19</t>
  </si>
  <si>
    <t>Källa: dödsorsaksintyg, registret över insatser enligt socialtjänstlagen till äldre och personer med funktionsnedsättning, Socialstyrelsen</t>
  </si>
  <si>
    <t>Slutenvårdade</t>
  </si>
  <si>
    <t>Vårdade på intensivvårdsavdelning</t>
  </si>
  <si>
    <t>Andel av riket (%)</t>
  </si>
  <si>
    <t>%**</t>
  </si>
  <si>
    <t>Totalt antal inskrivna patienter</t>
  </si>
  <si>
    <t>Totalt inrapporterat</t>
  </si>
  <si>
    <t>Rapporterande region</t>
  </si>
  <si>
    <t>Källa: patientregistret samt frivillig särskild inrapportering om slutenvård från regionerna till Socialstyrelsen.</t>
  </si>
  <si>
    <t>* Andel slutenvårdade per region av totalt för riket</t>
  </si>
  <si>
    <t>** Andel utskrivna respektiva avlidna av totalt antal inskrivna för regionen</t>
  </si>
  <si>
    <t>Innehållsförteckning</t>
  </si>
  <si>
    <t>Avlidna</t>
  </si>
  <si>
    <t>Slutenvårdade - region</t>
  </si>
  <si>
    <t>Bortfall</t>
  </si>
  <si>
    <t>Population</t>
  </si>
  <si>
    <t>På dödsorsaksintyget anger ansvarig läkare var döden inträffat. Fyra olika kategorier kan anges - "sjukhus", "särskilt boende", "ordinärt boende" eller "annan/okänd". "Annan/Okänd" är inte vanligt förekommande och exkluderas här för att förhindra att antal blir för låga för att kunna redovisas. Saknad uppgift om dödsplats redovisas inte heller.</t>
  </si>
  <si>
    <t>Beskrivning</t>
  </si>
  <si>
    <t>Slutenvårdad för covid-19</t>
  </si>
  <si>
    <t xml:space="preserve">Datakälla </t>
  </si>
  <si>
    <t xml:space="preserve">Avser individer i ordinärt boende som hade ett biståndsbeslut om hemtjänst. I denna kategori räknas inte biståndsbeslut om hemtjänst där den enda beslutade insatsen var trygghetslarm. Hemtjänst avser biståndsbeslutad service och personlig omvårdnad i den enskildes bostad. </t>
  </si>
  <si>
    <t>Boende i vanliga flerbostadshus, egna hem eller motsvarande. Hit räknas även seniorboende samt trygghetsboende för personer 70 år och äldre.</t>
  </si>
  <si>
    <t xml:space="preserve">Individuellt behovsprövat boende i form av särskilda boendeformer för service och omvårdnad som kommunerna, enligt 5 kap. 5 § eller 7 § socialtjänstlagen, ska inrätta för äldre människor som behöver särskilt stöd. </t>
  </si>
  <si>
    <t>Boendeform</t>
  </si>
  <si>
    <t>Cystisk fibros med lungmanifestationer</t>
  </si>
  <si>
    <t>E84.0</t>
  </si>
  <si>
    <t>Respiratorisk insufficiens, ospecificerad</t>
  </si>
  <si>
    <t>J96.8</t>
  </si>
  <si>
    <t>Kronisk respiratorisk insufficiens</t>
  </si>
  <si>
    <t>J96.1</t>
  </si>
  <si>
    <t>Kroniska läkemedelsutlösta interstitiella lungsjukdomar</t>
  </si>
  <si>
    <t>J70.3</t>
  </si>
  <si>
    <t>Kroniska och andra lungmanifestationer orsakade av strålning</t>
  </si>
  <si>
    <t>J70.1</t>
  </si>
  <si>
    <t>Kroniska sjukliga tillstånd i lungorna orsakade av kemikalier, gaser, rök och ånga</t>
  </si>
  <si>
    <t>J68.4</t>
  </si>
  <si>
    <t>Hypersensitivitetspneumonit (spridda, icke infektionsbe-tingade inflammatoriska förändringar i lungorna) orsakad av organiskt damm</t>
  </si>
  <si>
    <t>J67.-</t>
  </si>
  <si>
    <t>Luftvägssjukdom orsakad av specificerat organiskt damm</t>
  </si>
  <si>
    <t>J66.-</t>
  </si>
  <si>
    <t>Pneumokonios (dammlunga) förenad med tuberkulos</t>
  </si>
  <si>
    <t>J65.-</t>
  </si>
  <si>
    <t>Ospecificerad pneumokonios (dammlunga)</t>
  </si>
  <si>
    <t>J64.-</t>
  </si>
  <si>
    <t>Pneumokonios (dammlunga) orsakad av annat oorganiskt damm</t>
  </si>
  <si>
    <t>J63.-</t>
  </si>
  <si>
    <t>Pneumokonios (dammlunga) orsakad av damm innehållande kisel</t>
  </si>
  <si>
    <t>J62.-</t>
  </si>
  <si>
    <t>Pneumokonios (dammlunga) orsakad av asbest och andra mineralfibrer</t>
  </si>
  <si>
    <t>J61.-</t>
  </si>
  <si>
    <t>Pneumokonios (dammlunga) orsakad av stenkolsdamm</t>
  </si>
  <si>
    <t>J60.-</t>
  </si>
  <si>
    <r>
      <t>·</t>
    </r>
    <r>
      <rPr>
        <sz val="7"/>
        <color indexed="8"/>
        <rFont val="Times New Roman"/>
        <family val="1"/>
      </rPr>
      <t xml:space="preserve">          </t>
    </r>
    <r>
      <rPr>
        <sz val="8"/>
        <color indexed="8"/>
        <rFont val="Century Gothic"/>
        <family val="2"/>
      </rPr>
      <t xml:space="preserve">huvud eller bidiagnos </t>
    </r>
  </si>
  <si>
    <r>
      <t>·</t>
    </r>
    <r>
      <rPr>
        <sz val="7"/>
        <color indexed="8"/>
        <rFont val="Times New Roman"/>
        <family val="1"/>
      </rPr>
      <t xml:space="preserve">          </t>
    </r>
    <r>
      <rPr>
        <sz val="8"/>
        <color indexed="8"/>
        <rFont val="Century Gothic"/>
        <family val="2"/>
      </rPr>
      <t xml:space="preserve">öppen eller slutenvård, </t>
    </r>
  </si>
  <si>
    <t>Kroniska sjukdomar I nedre luftvägar</t>
  </si>
  <si>
    <t>J40-J47</t>
  </si>
  <si>
    <t>Patientregistret:</t>
  </si>
  <si>
    <t>Ospecificerad diabetes</t>
  </si>
  <si>
    <t>E14.-</t>
  </si>
  <si>
    <t>Annan specificerad diabetes</t>
  </si>
  <si>
    <t>E13.-</t>
  </si>
  <si>
    <t>Näringsbristrelaterad diabetes</t>
  </si>
  <si>
    <t>E12.-</t>
  </si>
  <si>
    <t>Diabetes mellitus typ 2</t>
  </si>
  <si>
    <t>E11.-</t>
  </si>
  <si>
    <t>A10 Diabetesmedel</t>
  </si>
  <si>
    <t>Diabetes mellitus typ 1</t>
  </si>
  <si>
    <t>E10.-</t>
  </si>
  <si>
    <t>Sekundär hypertoni</t>
  </si>
  <si>
    <t>I15.-</t>
  </si>
  <si>
    <t>Hypertoni med hjärt- och njursjukdom</t>
  </si>
  <si>
    <t>I13.-</t>
  </si>
  <si>
    <t>Hypertoni med njursjukdom</t>
  </si>
  <si>
    <t>I12.-</t>
  </si>
  <si>
    <t>Hypertoni med hjärtsjukdom,</t>
  </si>
  <si>
    <t>I11.-</t>
  </si>
  <si>
    <t>C09 Medel som påverkar renin-angiotensinsystemet</t>
  </si>
  <si>
    <t>C07AB02 Metoprolol</t>
  </si>
  <si>
    <t>C08CA Dihydropyridinderivat</t>
  </si>
  <si>
    <t>C03 Diuretika</t>
  </si>
  <si>
    <t>C02 Antihypertensiva medel (exkl. C02AC02 Guanfacin)</t>
  </si>
  <si>
    <t xml:space="preserve">Essentiell hypertoni </t>
  </si>
  <si>
    <t>I10.9</t>
  </si>
  <si>
    <t>Ateroskleros</t>
  </si>
  <si>
    <t>I70.-</t>
  </si>
  <si>
    <t>Sena effekter av andra och ospecificerade cerebrovaskulära sjukdomar</t>
  </si>
  <si>
    <t>I69.8</t>
  </si>
  <si>
    <t>Sena effekter av cerebrovaskulär sjukdom, ej specificerad som blödning eller infarkt</t>
  </si>
  <si>
    <t>I69.4</t>
  </si>
  <si>
    <t>Sena effekter av cerebral infarkt</t>
  </si>
  <si>
    <t>I69.3</t>
  </si>
  <si>
    <t>Sena effekter av intracerebral blödning</t>
  </si>
  <si>
    <t>I69.1</t>
  </si>
  <si>
    <t>Akut cerebrovaskulär sjukdom ej specificerad som blödning eller infarkt</t>
  </si>
  <si>
    <t>I64.9</t>
  </si>
  <si>
    <t>Cerebral infarkt</t>
  </si>
  <si>
    <t>I63.-</t>
  </si>
  <si>
    <t>Hjärnblödning</t>
  </si>
  <si>
    <t>I61.-</t>
  </si>
  <si>
    <t>Hjärtsvikt</t>
  </si>
  <si>
    <t>I50.-</t>
  </si>
  <si>
    <t>Förmaksflimmer och förmaksfladder</t>
  </si>
  <si>
    <t>I48.-</t>
  </si>
  <si>
    <t>Kronisk ischemisk hjärtsjukdom</t>
  </si>
  <si>
    <t>I25.-</t>
  </si>
  <si>
    <t>Andra akuta ischemiska hjärtsjukdomar</t>
  </si>
  <si>
    <t>I24.-</t>
  </si>
  <si>
    <t>Vissa komplikationer till akut hjärtinfarkt</t>
  </si>
  <si>
    <t>I23.-</t>
  </si>
  <si>
    <t>Reinfarkt (återinsjuknande i akut hjärtinfarkt)</t>
  </si>
  <si>
    <t>I22.-</t>
  </si>
  <si>
    <r>
      <t>·</t>
    </r>
    <r>
      <rPr>
        <sz val="7"/>
        <color indexed="8"/>
        <rFont val="Times New Roman"/>
        <family val="1"/>
      </rPr>
      <t xml:space="preserve">          </t>
    </r>
    <r>
      <rPr>
        <sz val="8"/>
        <color indexed="8"/>
        <rFont val="Century Gothic"/>
        <family val="2"/>
      </rPr>
      <t>huvud eller bidiagnos</t>
    </r>
  </si>
  <si>
    <t>Akut hjärtinfarkt</t>
  </si>
  <si>
    <t>I21.-</t>
  </si>
  <si>
    <t>Anginösa bröstsmärtor (kärlkramp i bröstet)</t>
  </si>
  <si>
    <t>I20.-</t>
  </si>
  <si>
    <t>Patientregistret, någon diagnos</t>
  </si>
  <si>
    <t>ATC-kod</t>
  </si>
  <si>
    <t>ICD Kodtext</t>
  </si>
  <si>
    <t>ICD-kod</t>
  </si>
  <si>
    <t>Datakälla</t>
  </si>
  <si>
    <t>Covid-19, virus ej påvisat</t>
  </si>
  <si>
    <t>U07.2</t>
  </si>
  <si>
    <t>Covid-19, virus påvisat</t>
  </si>
  <si>
    <t>U07.1</t>
  </si>
  <si>
    <t>Slutenvård</t>
  </si>
  <si>
    <t>Dödsorsak covid-19</t>
  </si>
  <si>
    <t>Definitioner</t>
  </si>
  <si>
    <t>ICD-kodtext</t>
  </si>
  <si>
    <t xml:space="preserve"> Tabell 1. Kodlista med ICD-koder för dödsorsak covid-19</t>
  </si>
  <si>
    <t>Slutenvårdade patienter med covid-19 uppdelat på region och patienter som skrivits ut från sluten vård eller avlidit</t>
  </si>
  <si>
    <t>Avlidna - län</t>
  </si>
  <si>
    <t>Avlidna i covid-19, uppdelat på län</t>
  </si>
  <si>
    <t>Folkbokföringslän</t>
  </si>
  <si>
    <t>Källa: dödsorsaksintyg, Socialstyrelsen</t>
  </si>
  <si>
    <t>Antal avlidna av covid-19, 70+ år</t>
  </si>
  <si>
    <t>Antal bekräftade fall med covid-19, 70+ år</t>
  </si>
  <si>
    <t>Sjukdomsgrupper</t>
  </si>
  <si>
    <t>Term</t>
  </si>
  <si>
    <t>Utskriven från slutenvård</t>
  </si>
  <si>
    <t>Om det sista rapporterade vårdtillfället har utskrivningssätt=2 (utskriven till särskilt boende) eller =1 (utskriven till ordinärt boende) räknas patienten som utskriven om inte patienten avlidit under vårdtillfället.</t>
  </si>
  <si>
    <t>Avliden under slutenvård</t>
  </si>
  <si>
    <t>Om det sista rapporterade vårdtillfället har utskrivningssätt=4 (avliden) eller om patienten avlidit enligt dödsorsaksregistret under slutenvårdstillfället räknas patienten som avliden.</t>
  </si>
  <si>
    <t>Patientregistret, Frivillig särskild inrapportering av slutenvård veckovis från regioner till Socialstyrelsen
•  inskrivningsdatum 1 feb - till senaste tillgängliga •  huvud eller bidiagnos</t>
  </si>
  <si>
    <t xml:space="preserve"> Tabell 3. Slutenvård för covid-19</t>
  </si>
  <si>
    <t>Underliggande sjukdom</t>
  </si>
  <si>
    <r>
      <t>·</t>
    </r>
    <r>
      <rPr>
        <sz val="7"/>
        <color indexed="8"/>
        <rFont val="Times New Roman"/>
        <family val="1"/>
      </rPr>
      <t xml:space="preserve">          </t>
    </r>
    <r>
      <rPr>
        <sz val="8"/>
        <color indexed="8"/>
        <rFont val="Century Gothic"/>
        <family val="2"/>
      </rPr>
      <t>vårdtillfällen fram till 30 dagar innan inskrivningsdatum i slutenvård</t>
    </r>
  </si>
  <si>
    <t>Hypertoni</t>
  </si>
  <si>
    <t>Eller läkemedelsregistret, något uthämtat läkemedel senaste året fram till 30 dagar inskrivningsdatum i slutenvård</t>
  </si>
  <si>
    <t xml:space="preserve"> Tabell 2. Socialtjänstinsats och boendeform</t>
  </si>
  <si>
    <t>Slutenvårdade patienter med covid-19 uppdelat på region</t>
  </si>
  <si>
    <t>Antal unika patienter som rapporterats till Socialstyrelsen som inskrivna i slutenvård med diagnosen covid-19</t>
  </si>
  <si>
    <t>Övergripande statistik över avlidna till följd av covid-19</t>
  </si>
  <si>
    <t>Övergripande statistik över avlidna av covid-19</t>
  </si>
  <si>
    <t>Avlidna av covid-19, uppdelat på typ av insats och län</t>
  </si>
  <si>
    <t>Samtliga regioner rapporterar in vårdtillfällen månadsvis till patientregistret. Under pandemin rapporterar dessutom flera regioner in slutenvårdstillfällen veckovis till Socialstyrelsen.</t>
  </si>
  <si>
    <t>Senaste rapporterade vårdtillfället</t>
  </si>
  <si>
    <t>Senaste kompletta veckan</t>
  </si>
  <si>
    <t>* andel avlidna per insatsform av totalt för länet</t>
  </si>
  <si>
    <t>X - uppgiften har skyddats av sekretesskäl</t>
  </si>
  <si>
    <t>* Antalet summerar inte till totalen då en person kan ha fler av dessa sjukdomar</t>
  </si>
  <si>
    <t>Sjukdomsgrupper*</t>
  </si>
  <si>
    <t>Kön</t>
  </si>
  <si>
    <t>%</t>
  </si>
  <si>
    <t>Ej slutenvårdade</t>
  </si>
  <si>
    <t>Totalt antal</t>
  </si>
  <si>
    <t>Avlidna med hemtjänst</t>
  </si>
  <si>
    <t>Avlidna i särskilt boende</t>
  </si>
  <si>
    <t>Avlidna i covid-19 på särskilt boende eller hemtjänst uppdelat på om de slutenvårdats eller ej två veckor innan dödsfallet</t>
  </si>
  <si>
    <t>Avlidna - Boendeform - Slutenvård</t>
  </si>
  <si>
    <t>Avlidna av covid-19, uppdelat på typ av boendeform och slutenvårdad eller ej</t>
  </si>
  <si>
    <t>Första perioden: 1 mars till 30 september 2020</t>
  </si>
  <si>
    <t>Andra perioden: 1 oktober 2020 till 14 februari 2021</t>
  </si>
  <si>
    <t xml:space="preserve">Indelningarna nedan baseras på samkörning med registret över socialtjänstinsatser till äldre och personer med funktionsnedsättning 2019-2021. Registret uppdateras månatligen, mätning månaden innan dödsdatum, provtagningsdatum eller inskrivningsdatum för varje individ har använts.  </t>
  </si>
  <si>
    <r>
      <t>·</t>
    </r>
    <r>
      <rPr>
        <sz val="7"/>
        <color indexed="8"/>
        <rFont val="Times New Roman"/>
        <family val="1"/>
      </rPr>
      <t xml:space="preserve">          </t>
    </r>
    <r>
      <rPr>
        <sz val="8"/>
        <color indexed="8"/>
        <rFont val="Century Gothic"/>
        <family val="2"/>
      </rPr>
      <t>2015 - 2021</t>
    </r>
  </si>
  <si>
    <t>Endast personer med  giltigt person- eller samordningsnummer ingår i statstiken.</t>
  </si>
  <si>
    <t xml:space="preserve">Övergripande statistik för 70 år och äldre, bekräftat smittade med covid-19 respektive avlidna av covid-19 </t>
  </si>
  <si>
    <t>Antal unika patienter som rapporterats till Socialstyrelsen som är inskrivna i slutenvård med diagnosen covid-19. Endast ett slutenvårdstillfälle för en patient ingår i statistiken, skulle det förekomma mer än ett.</t>
  </si>
  <si>
    <t>30-39</t>
  </si>
  <si>
    <t>20-29</t>
  </si>
  <si>
    <t>10-19</t>
  </si>
  <si>
    <t>0-9</t>
  </si>
  <si>
    <t>Fjärde perioden: 15 juli 2021 till senast tillgängliga</t>
  </si>
  <si>
    <t>Tredje perioden: 15 februari till 14 juli 2021</t>
  </si>
  <si>
    <t>Andel avlidna</t>
  </si>
  <si>
    <t>Ej intensivvårdade</t>
  </si>
  <si>
    <t>Intensivvårdade</t>
  </si>
  <si>
    <t xml:space="preserve"> Andel (%)*</t>
  </si>
  <si>
    <t>Totalt för alla inrapporterande regioner</t>
  </si>
  <si>
    <t>Källa: Frivillig särskild inrapportering om slutenvård från regionerna till Socialstyrelsen, SmiNet, Folkhälsomyndigheten samt svenska intensivvårdsregistret</t>
  </si>
  <si>
    <t>* andel av totalt antal slutenvårdade per inrapporterande region</t>
  </si>
  <si>
    <t>Total slutenvårdstid för covid-19 patienter, uppdelat på inrapporterande region</t>
  </si>
  <si>
    <t xml:space="preserve">Statistiken avser personer som levande har skrivits ut från sjukhuset efter slutenvård till följd av covid-19. Personer som har avlidit på sjukhuset ingår ej i denna statistik. </t>
  </si>
  <si>
    <t>Totalt antal slutenvårdade</t>
  </si>
  <si>
    <t>Total vårdtid, antal dygn</t>
  </si>
  <si>
    <t>Median</t>
  </si>
  <si>
    <t>Nedre kvartil</t>
  </si>
  <si>
    <t>Övre kvartil</t>
  </si>
  <si>
    <t>Slutenvårdstyp, alla rapporterande regioner</t>
  </si>
  <si>
    <t>Ej Intensivvårdade</t>
  </si>
  <si>
    <t>Källa: Frivillig särskild inrapportering om slutenvård från regionerna till Socialstyrelsen, sminet, Folkhälsomyndigheten</t>
  </si>
  <si>
    <t>Slutenvårdade covid-19-patienter, uppdelat på inrapporterande region</t>
  </si>
  <si>
    <t>Slutenvårdade covid-19-patienter</t>
  </si>
  <si>
    <t>Spridningsmått slutenvårdstid för covid-19-patienter, uppdelad på inrapporterande region</t>
  </si>
  <si>
    <t>Vårdförlopp - samtliga patienter som har slutenvårdats för diagnosen covid-19, och som har kunnat följas minst 30 dagar sedan sitt första inskrivningsdatum i slutenvård för covid-19</t>
  </si>
  <si>
    <r>
      <rPr>
        <b/>
        <sz val="8"/>
        <color theme="1"/>
        <rFont val="Century Gothic"/>
        <family val="2"/>
        <scheme val="minor"/>
      </rPr>
      <t>Statistiska mått</t>
    </r>
    <r>
      <rPr>
        <sz val="8"/>
        <color theme="1"/>
        <rFont val="Century Gothic"/>
        <family val="2"/>
        <scheme val="minor"/>
      </rPr>
      <t xml:space="preserve">
Antal, andelar i procent,  median, nedre och övre kvartiler</t>
    </r>
  </si>
  <si>
    <t>Vårdförlopp -slutenvård region</t>
  </si>
  <si>
    <t>Vårddygn - vårddygn region</t>
  </si>
  <si>
    <r>
      <rPr>
        <i/>
        <sz val="8"/>
        <rFont val="Century Gothic"/>
        <family val="2"/>
        <scheme val="minor"/>
      </rPr>
      <t xml:space="preserve">Slutenvårdade - </t>
    </r>
    <r>
      <rPr>
        <sz val="8"/>
        <rFont val="Century Gothic"/>
        <family val="2"/>
        <scheme val="minor"/>
      </rPr>
      <t>Bortfallet för dessa uppgifter kan antas vara betydande. Data om vårdtillfällen rapporteras normalt in tre månader i följd till patientregistret och inte förrän tre månader har förflutit så är data att betrakta som slutrapporterade. Det kan alltså förekomma upp till tre månaders eftersläpning i statistik över vårdtillfällen under normala omständigheter. I genomsnitt saknas i den första inrapporteringen av slutenvård över 10 %, men den siffran kan variera mycket kraftigt från månad till månad. Pågående vårdtillfällen är också underrepresenterade i statistiken. Pågående vårdtillfällen (där patienten ännu inte skrivits ut från en sjukhus-inläggning) har ett bortfall uppskattat till ca 25 %. Det slutgiltiga antalet patienter som skrivits in på sjukhus kommer därför att förändras allt eftersom det inkommer mer uppgifter till Socialstyrelsen. Bortfallet för den frivilliga särskilda inrapporteringen av slutenvårdstillfällen från regionerna är inte känt i dagsläget och kan endast skattas med noggrannhet i efterhand. Slutenvårdstillfällen för denna månad, särskilt data från den senaste veckan, är mer preliminära än slutenvårdstillfällen från början av året.  Slutenvård i de regioner som inte rapporterar in särskild veckodata till Socialstyrelsen under pandemin ingår inte alls i statistiken för de senaste veckorna.
Särskilt boende och hemtjänst -  Uppgifter från Ånge, Örebro, Hofors, Degerfors och Uppsala för särskilt boende och hemtjänst är ofullständiga.
Vårdförlopp - Slutenvårdstillfällen som saknade information om diagnos vid vårdtillfället har exkluderats, eftersom det inte kunde avgöras om det var covid-19 som var orsaken till vården. Endast avslutade vårdtillfällen ingår i statistiken.</t>
    </r>
  </si>
  <si>
    <t>Tabell 4. Vårdförlopp - Slutenvårdad för covid-19</t>
  </si>
  <si>
    <t>Datakälla och beskrivning av inklusionsvillkor</t>
  </si>
  <si>
    <t>Definition intensivvårdad på grund av covid-19</t>
  </si>
  <si>
    <t>Slutenvårdad, ej intensivvårdad</t>
  </si>
  <si>
    <t>Finns i patientregistret med covid-19 som huvud- eller bidiagnos, där inläggningen påbörjats senast 30 dagar före sista inrapporterade vårdtillfälle till patientregistret för respektive region.</t>
  </si>
  <si>
    <t>Saknar SIRI-registrering med diagnos covid-19 och vårdtyp = IVA enligt svenska intensivvårdsregistret</t>
  </si>
  <si>
    <t xml:space="preserve">Finns ej i svenska intensivvårdsregistret som intensivvårdad på grund av covid-19 </t>
  </si>
  <si>
    <t>Slutenvårdad, intensivvårdad</t>
  </si>
  <si>
    <t xml:space="preserve">Finns i patientregistret med covid-19 som huvud- eller bidiagnos, där inläggningen påbörjats senast 30 dagar före sista inrapporterade vårdtillfälle till patientregistret för respektive region. </t>
  </si>
  <si>
    <t>Har en SIRI-registrering med diagnos covid-19 och vårdtyp = IVA, enligt svenska intensivvårdsregistret</t>
  </si>
  <si>
    <t xml:space="preserve">Finns i svenska intensivvårdsregistret som intensivvårdad på grund av covid-19 </t>
  </si>
  <si>
    <t xml:space="preserve"> Tabell 5. Beskrivning av dödsplats</t>
  </si>
  <si>
    <t xml:space="preserve">Tabell 6. Kodlista med ICD-koder framtagen av Socialstyrelsen, enheten för klassifikationer och terminologi, i samråd med Folkhälsomyndigheten. ATC-koder framtagna av medicinskt sakkunnig inom läkemedel, Socialstyrelsen. </t>
  </si>
  <si>
    <t>Tabell 7. Regioner som ingår i underlaget för statistiken över slutenvårdade</t>
  </si>
  <si>
    <t>Tabell 8. Vårddygn</t>
  </si>
  <si>
    <t>Vårddygn</t>
  </si>
  <si>
    <t>Vårdförlopp</t>
  </si>
  <si>
    <t>Fjärde perioden: 15 juli 2021 till 9 januari 2022</t>
  </si>
  <si>
    <t>Femte perioden: 10 januari 2022 till senast tillgängliga</t>
  </si>
  <si>
    <t>Under 80</t>
  </si>
  <si>
    <r>
      <rPr>
        <b/>
        <sz val="8"/>
        <rFont val="Century Gothic"/>
        <family val="2"/>
        <scheme val="minor"/>
      </rPr>
      <t>Metod och källa</t>
    </r>
    <r>
      <rPr>
        <sz val="8"/>
        <rFont val="Century Gothic"/>
        <family val="2"/>
        <scheme val="minor"/>
      </rPr>
      <t xml:space="preserve">
Avlidna av covid-19 grundar sig på dödsorsaksintyg inkomna till Socialstyrelsen. Tabellerna beskriver antalet avlidna av covid-19 i fem delar efter tidsperiod. Den första perioden täcker dödsfall från 1 mars tom 30 september 2020, den andra perioden täcker dödsfall från 1 oktober 2020 till 14 februari 2021, den tredje perioden från den 15 februari till den 14 juli 2021, den fjärde perioden från 15 juli 2021 till 9 januari 2022, den femte perioden från 10 januari 2022 till de senast rapporterade uppgifterna.
Observera att testning av covid-19 blev mer omfattande efter våren 2020. Konsekvensen är att uppgifterna om antal bekräftade fall av covid-19 inte är direkt jämförbara.
Sjukdomsgrupperna grundar sig på registrerade diagnoskoder från specialistvården 2015-2021, samt från uthämtade läkemedel på svenska apotek under 2019, 2020, 2021 och 2022. För mer detaljerad information om diagnoser och läkemedel som ingår i respektive sjukdomsgrupp samt källa för dessa, se flik definitioner. Uppgift om boendeform och hemtjänst har hämtats från registret över socialtjänstinsatser till äldre och personer med funktionsnedsättning 2019-2021. För mer detaljerad information om vad boendeform och hemtjänst innebär, se flik definitioner. </t>
    </r>
  </si>
  <si>
    <r>
      <rPr>
        <b/>
        <sz val="8"/>
        <rFont val="Century Gothic"/>
        <family val="2"/>
        <scheme val="minor"/>
      </rPr>
      <t xml:space="preserve">Redovisning tabeller
</t>
    </r>
    <r>
      <rPr>
        <sz val="8"/>
        <rFont val="Century Gothic"/>
        <family val="2"/>
        <scheme val="minor"/>
      </rPr>
      <t xml:space="preserve">Flikarna Slutenvårdade, Avlidna och 70+ är uppdelade i fem perioder: 1 mars till 30 september 2020, 1 oktober 2020 till 14 februari 2021, 15 februari till 14 juli 2021, 15 juli 2021 till 9 januari 2022 och 10 januari 2022 till senast tillgängliga.
Flikarna Avlidna - län, Boendeform - Slutenvård, Slutenvårdade - region, Vårdförlopp - slutenvård region och Vårdförlopp - vårddygn region är uppdelade i fyra perioder: 1 mars till 30 september 2020, 1 oktober 2020 till 14 februari 2021, 15 februari till 14 juli 2021 och 15 juli 2021 till senast tillgängliga.
</t>
    </r>
    <r>
      <rPr>
        <b/>
        <sz val="8"/>
        <rFont val="Century Gothic"/>
        <family val="2"/>
        <scheme val="minor"/>
      </rPr>
      <t xml:space="preserve">
- </t>
    </r>
    <r>
      <rPr>
        <sz val="8"/>
        <rFont val="Century Gothic"/>
        <family val="2"/>
        <scheme val="minor"/>
      </rPr>
      <t xml:space="preserve">Slutenvårdade covid-19-patienter fördelade på utskrivna eller avlidna patienter, ålder, underliggande sjukdomar, socialtjänstinsats/boendeform, totalt och per kön.
- Avlidna av covid-19 fördelade på ålder, underliggande sjukdomar, dödsplats, socialtjänstinsats/boendeform, totalt och per kön.
- Laboratoriebekräftade fall och avlidna av covid-19, 70 år och äldre, fördelade på ålder och kön uppdelat socialtjänstinsats/boendeform.
- Avlidna av covid-19 fördelat på folkbokföringslän uppdelat på totalt och socialtjänstinsats/boendeform.
- Avlidna i covid-19 på särskilt boende eller hemtjänst uppdelat på om de slutenvårdats eller ej två veckor innan dödsfallet. 
- Slutenvårdade patienter med covid-19 fördelat på behandlande region och uppdelat på inskrivna, utskrivna, avlidna under slutenvård.
- Slutenvårdade per region: antal och andelar slutenvårdade utan intensivvård, antal och andelar slutenvårdade med intensivvård, samt andel avlidna, per region.
- Vårddygn per region: Median, nedre och övre kvartiler av slutenvårdtid i dygn per region för utskrivna covid-19 patienter.
</t>
    </r>
  </si>
  <si>
    <r>
      <t>Antal dygn som en patient är inskriven på sjukhus. Ett påbörjat dygn räknas som ett fullt dyg</t>
    </r>
    <r>
      <rPr>
        <sz val="8"/>
        <rFont val="Century Gothic"/>
        <family val="2"/>
        <scheme val="minor"/>
      </rPr>
      <t>n. Separata vårdtillfällen i en sammanhängande vårdperiod uppstår när patienter flyttas mellan kliniker inom ett sjukhus, eller mellan olika sjukhus. Dessa har räknats samman i statistiken. Sammanhängande vårdperioder som startar efter 90 dagar efter den första inskrivningen ingår ej.</t>
    </r>
  </si>
  <si>
    <t>Avlidna 70+ - personer enligt avlidna ovan som var 70 år eller äldre vid dödsfallet.
Smittade 70+ - Bekräftat smittade fall enligt Folkhälsomyndighetens databas SmiNet, 70 år eller äldre, fram till den den 6 juni 2022</t>
  </si>
  <si>
    <t>Bekräftat smittade av covid-19 enligt SmiNet den 6 juni 2022</t>
  </si>
  <si>
    <t/>
  </si>
  <si>
    <t>Avlidna - Personer som har avlidit och registrerats med covid-19 som underliggande dödsorsak i dödsorsaksintyg (ICD-10: U07.1 eller U07.2) inkomna fram till och med den 6 juni 2022</t>
  </si>
  <si>
    <t>Avlidna - Uppgift om personer som avlidit hämtas från dödsorsaksintyg som inkommit till Socialstyrelsen fram till den 6 juni 2022. Dödsorsaksintyget ska skickas till Socialstyrelsen inom tre veckor efter dödsfallet. Uppgifterna i denna excel-fil baseras på samtliga intyg som hittills har inkommit till Socialstyrelsen. Dessa uppgifter är alltså preliminära och beskriver statistik om personer som avlidit med covid-19 som dödsorsak baserat på inkomna intyg. Det slutgiltiga antalet kommer att förändras allt eftersom det inkommer fler dödsorsaksintyg.</t>
  </si>
  <si>
    <t>Avlidna i covid-19 enligt dödsorsaksintyg inkomna fram till den 6 juni 2022</t>
  </si>
  <si>
    <t>Avlidna i covid-19 enligt dödsorsaksintyg inkomna fram till den 6 juni 2022. Slutenvårdade avser inskrivna i slutenvård enligt patientregistret inom 14 dagar innan dödsdatum.</t>
  </si>
  <si>
    <t>Totalt riket</t>
  </si>
  <si>
    <t>Stockholm</t>
  </si>
  <si>
    <t>Västra Götaland</t>
  </si>
  <si>
    <t>Skåne</t>
  </si>
  <si>
    <t>Östergötland</t>
  </si>
  <si>
    <t>Västerbotten</t>
  </si>
  <si>
    <t>Gävleborg</t>
  </si>
  <si>
    <t>Dalarna</t>
  </si>
  <si>
    <t>Västmanland</t>
  </si>
  <si>
    <t>Jönköping</t>
  </si>
  <si>
    <t>Norrbotten</t>
  </si>
  <si>
    <t>Värmland</t>
  </si>
  <si>
    <t>Västernorrland</t>
  </si>
  <si>
    <t>Örebro</t>
  </si>
  <si>
    <t>Uppsala</t>
  </si>
  <si>
    <t>Kalmar</t>
  </si>
  <si>
    <t>Södermanland</t>
  </si>
  <si>
    <t>Halland</t>
  </si>
  <si>
    <t>Kronoberg</t>
  </si>
  <si>
    <t>Jämtland</t>
  </si>
  <si>
    <t>Blekinge</t>
  </si>
  <si>
    <t>Gotland</t>
  </si>
  <si>
    <t>X</t>
  </si>
  <si>
    <t>Slutenvårdade - patienter som slutenvårdats för covid-19 med inskrivningsdatum fram till och med den 3 juni enligt rapportering till patientregistret eller frivillig särskild veckovis inrapportering om slutenvård till Socialstyrelsen från regionerna.Patienter som slutenvårdas vid fler än ett tillfälle räknas bara som inskriven en gång respektive utskriven en gång. Statistiken är preliminär och baserad på de uppgifter som inkommit till Socialstyrelsen vid publiceringsdatum.</t>
  </si>
  <si>
    <t>2022v22</t>
  </si>
  <si>
    <t>2022v21</t>
  </si>
  <si>
    <t>2022v16</t>
  </si>
  <si>
    <t>2022v20</t>
  </si>
  <si>
    <t>Statistiken baseras på uppgifter om slutenvårdade covid-19-patienter som har kunnat följas minst 30 dagar sedan inskrivningsdatum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</si>
</sst>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x14ac:knownFonts="1">
    <font>
      <sz val="8"/>
      <color theme="1"/>
      <name val="Century Gothic"/>
      <family val="2"/>
      <scheme val="minor"/>
    </font>
    <font>
      <sz val="11"/>
      <color theme="1"/>
      <name val="Century Gothic"/>
      <family val="2"/>
      <scheme val="minor"/>
    </font>
    <font>
      <b/>
      <sz val="10"/>
      <color theme="1"/>
      <name val="Century Gothic"/>
      <family val="2"/>
      <scheme val="minor"/>
    </font>
    <font>
      <sz val="8"/>
      <color theme="1"/>
      <name val="Century Gothic"/>
      <family val="2"/>
      <scheme val="minor"/>
    </font>
    <font>
      <b/>
      <sz val="8"/>
      <color theme="1"/>
      <name val="Century Gothic"/>
      <family val="2"/>
      <scheme val="minor"/>
    </font>
    <font>
      <sz val="7"/>
      <color theme="1"/>
      <name val="Century Gothic"/>
      <family val="2"/>
      <scheme val="minor"/>
    </font>
    <font>
      <b/>
      <sz val="10"/>
      <color rgb="FF000000"/>
      <name val="Century Gothic"/>
      <family val="2"/>
    </font>
    <font>
      <sz val="8"/>
      <color theme="1"/>
      <name val="Century Gothic"/>
      <family val="2"/>
    </font>
    <font>
      <sz val="8"/>
      <color rgb="FF000000"/>
      <name val="Century Gothic"/>
      <family val="2"/>
    </font>
    <font>
      <sz val="8"/>
      <color rgb="FFFF0000"/>
      <name val="Century Gothic"/>
      <family val="2"/>
    </font>
    <font>
      <b/>
      <sz val="8"/>
      <color rgb="FF000000"/>
      <name val="Century Gothic"/>
      <family val="2"/>
    </font>
    <font>
      <b/>
      <sz val="8"/>
      <color rgb="FFDAD7CB"/>
      <name val="Century Gothic"/>
      <family val="2"/>
    </font>
    <font>
      <sz val="8"/>
      <color rgb="FFDAD7CB"/>
      <name val="Century Gothic"/>
      <family val="2"/>
    </font>
    <font>
      <sz val="7"/>
      <color rgb="FF000000"/>
      <name val="Century Gothic"/>
      <family val="2"/>
    </font>
    <font>
      <sz val="8"/>
      <color rgb="FFFF0000"/>
      <name val="Century Gothic"/>
      <family val="2"/>
      <scheme val="minor"/>
    </font>
    <font>
      <sz val="8"/>
      <color theme="0"/>
      <name val="Century Gothic"/>
      <family val="2"/>
      <scheme val="minor"/>
    </font>
    <font>
      <sz val="10"/>
      <color theme="1"/>
      <name val="Century Gothic"/>
      <family val="2"/>
      <scheme val="minor"/>
    </font>
    <font>
      <sz val="8"/>
      <name val="Century Gothic"/>
      <family val="2"/>
      <scheme val="minor"/>
    </font>
    <font>
      <b/>
      <sz val="8"/>
      <name val="Century Gothic"/>
      <family val="2"/>
      <scheme val="minor"/>
    </font>
    <font>
      <sz val="7"/>
      <name val="Century Gothic"/>
      <family val="2"/>
    </font>
    <font>
      <b/>
      <sz val="8"/>
      <color rgb="FFFF0000"/>
      <name val="Century Gothic"/>
      <family val="2"/>
      <scheme val="minor"/>
    </font>
    <font>
      <u/>
      <sz val="11"/>
      <color theme="10"/>
      <name val="Century Gothic"/>
      <family val="2"/>
      <scheme val="minor"/>
    </font>
    <font>
      <b/>
      <u/>
      <sz val="8"/>
      <color theme="10"/>
      <name val="Century Gothic"/>
      <family val="2"/>
      <scheme val="minor"/>
    </font>
    <font>
      <sz val="8"/>
      <name val="Century Gothic"/>
      <family val="2"/>
    </font>
    <font>
      <i/>
      <sz val="8"/>
      <color rgb="FF000000"/>
      <name val="Century Gothic"/>
      <family val="2"/>
    </font>
    <font>
      <sz val="8"/>
      <color rgb="FF333333"/>
      <name val="Century Gothic"/>
      <family val="2"/>
    </font>
    <font>
      <sz val="7"/>
      <color rgb="FF000000"/>
      <name val="Symbol"/>
      <family val="1"/>
      <charset val="2"/>
    </font>
    <font>
      <sz val="7"/>
      <color indexed="8"/>
      <name val="Times New Roman"/>
      <family val="1"/>
    </font>
    <font>
      <sz val="8"/>
      <color indexed="8"/>
      <name val="Century Gothic"/>
      <family val="2"/>
    </font>
    <font>
      <i/>
      <sz val="8"/>
      <name val="Century Gothic"/>
      <family val="2"/>
      <scheme val="minor"/>
    </font>
    <font>
      <b/>
      <sz val="8"/>
      <color rgb="FF333333"/>
      <name val="Century Gothic"/>
      <family val="2"/>
    </font>
    <font>
      <sz val="11"/>
      <name val="Century Gothic"/>
      <family val="2"/>
      <scheme val="minor"/>
    </font>
    <font>
      <sz val="8"/>
      <color rgb="FFFFFFFF"/>
      <name val="Century Gothic"/>
      <family val="2"/>
      <scheme val="minor"/>
    </font>
  </fonts>
  <fills count="6">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FFFFFF"/>
        <bgColor indexed="64"/>
      </patternFill>
    </fill>
    <fill>
      <patternFill patternType="solid">
        <fgColor theme="0"/>
        <bgColor rgb="FF000000"/>
      </patternFill>
    </fill>
  </fills>
  <borders count="131">
    <border>
      <left/>
      <right/>
      <top/>
      <bottom/>
      <diagonal/>
    </border>
    <border>
      <left/>
      <right/>
      <top style="medium">
        <color theme="8"/>
      </top>
      <bottom style="thin">
        <color theme="8"/>
      </bottom>
      <diagonal/>
    </border>
    <border>
      <left/>
      <right/>
      <top style="medium">
        <color rgb="FF857363"/>
      </top>
      <bottom style="thin">
        <color rgb="FF857363"/>
      </bottom>
      <diagonal/>
    </border>
    <border>
      <left/>
      <right style="thin">
        <color rgb="FF857363"/>
      </right>
      <top style="medium">
        <color rgb="FF857363"/>
      </top>
      <bottom style="thin">
        <color rgb="FF857363"/>
      </bottom>
      <diagonal/>
    </border>
    <border>
      <left/>
      <right/>
      <top style="medium">
        <color theme="8"/>
      </top>
      <bottom/>
      <diagonal/>
    </border>
    <border>
      <left style="thin">
        <color theme="8"/>
      </left>
      <right style="thin">
        <color theme="8"/>
      </right>
      <top style="medium">
        <color theme="8"/>
      </top>
      <bottom style="thin">
        <color theme="8"/>
      </bottom>
      <diagonal/>
    </border>
    <border>
      <left/>
      <right style="thin">
        <color theme="8"/>
      </right>
      <top style="medium">
        <color theme="8"/>
      </top>
      <bottom style="thin">
        <color theme="8"/>
      </bottom>
      <diagonal/>
    </border>
    <border>
      <left style="thin">
        <color theme="8"/>
      </left>
      <right/>
      <top style="medium">
        <color theme="8"/>
      </top>
      <bottom style="thin">
        <color theme="8"/>
      </bottom>
      <diagonal/>
    </border>
    <border>
      <left/>
      <right/>
      <top/>
      <bottom style="thin">
        <color theme="8"/>
      </bottom>
      <diagonal/>
    </border>
    <border>
      <left style="thin">
        <color theme="8"/>
      </left>
      <right style="thin">
        <color theme="8"/>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style="thin">
        <color theme="8"/>
      </bottom>
      <diagonal/>
    </border>
    <border>
      <left style="thin">
        <color theme="8"/>
      </left>
      <right/>
      <top/>
      <bottom/>
      <diagonal/>
    </border>
    <border>
      <left/>
      <right style="thin">
        <color theme="8"/>
      </right>
      <top/>
      <bottom/>
      <diagonal/>
    </border>
    <border>
      <left/>
      <right/>
      <top/>
      <bottom style="thick">
        <color theme="8"/>
      </bottom>
      <diagonal/>
    </border>
    <border>
      <left style="thin">
        <color theme="8"/>
      </left>
      <right/>
      <top style="medium">
        <color theme="8"/>
      </top>
      <bottom/>
      <diagonal/>
    </border>
    <border>
      <left/>
      <right/>
      <top/>
      <bottom style="medium">
        <color theme="8"/>
      </bottom>
      <diagonal/>
    </border>
    <border>
      <left/>
      <right style="thin">
        <color theme="8"/>
      </right>
      <top style="medium">
        <color theme="8"/>
      </top>
      <bottom/>
      <diagonal/>
    </border>
    <border>
      <left style="thin">
        <color theme="8"/>
      </left>
      <right/>
      <top style="thin">
        <color theme="8"/>
      </top>
      <bottom/>
      <diagonal/>
    </border>
    <border>
      <left/>
      <right/>
      <top style="thin">
        <color theme="8"/>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rgb="FF85736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ck">
        <color rgb="FF857363"/>
      </bottom>
      <diagonal/>
    </border>
    <border>
      <left/>
      <right style="thin">
        <color theme="0" tint="-0.499984740745262"/>
      </right>
      <top style="medium">
        <color rgb="FF857363"/>
      </top>
      <bottom/>
      <diagonal/>
    </border>
    <border>
      <left style="thin">
        <color theme="0" tint="-0.499984740745262"/>
      </left>
      <right style="thin">
        <color theme="0" tint="-0.499984740745262"/>
      </right>
      <top style="medium">
        <color rgb="FF857363"/>
      </top>
      <bottom/>
      <diagonal/>
    </border>
    <border>
      <left style="thin">
        <color theme="0" tint="-0.499984740745262"/>
      </left>
      <right style="thin">
        <color theme="0" tint="-0.499984740745262"/>
      </right>
      <top/>
      <bottom style="thick">
        <color rgb="FF857363"/>
      </bottom>
      <diagonal/>
    </border>
    <border>
      <left style="thin">
        <color theme="0" tint="-0.499984740745262"/>
      </left>
      <right style="thin">
        <color theme="8"/>
      </right>
      <top style="medium">
        <color theme="8"/>
      </top>
      <bottom style="thin">
        <color theme="8"/>
      </bottom>
      <diagonal/>
    </border>
    <border>
      <left/>
      <right style="thin">
        <color theme="8"/>
      </right>
      <top style="thin">
        <color theme="8"/>
      </top>
      <bottom/>
      <diagonal/>
    </border>
    <border>
      <left style="thin">
        <color theme="0" tint="-0.499984740745262"/>
      </left>
      <right style="thin">
        <color theme="8"/>
      </right>
      <top/>
      <bottom/>
      <diagonal/>
    </border>
    <border>
      <left style="thin">
        <color theme="8"/>
      </left>
      <right style="thin">
        <color theme="0" tint="-0.499984740745262"/>
      </right>
      <top style="medium">
        <color theme="8"/>
      </top>
      <bottom style="thin">
        <color theme="8"/>
      </bottom>
      <diagonal/>
    </border>
    <border>
      <left/>
      <right style="thin">
        <color theme="0" tint="-0.499984740745262"/>
      </right>
      <top style="thin">
        <color theme="8"/>
      </top>
      <bottom/>
      <diagonal/>
    </border>
    <border>
      <left/>
      <right style="thin">
        <color theme="0" tint="-0.499984740745262"/>
      </right>
      <top/>
      <bottom style="thick">
        <color theme="8"/>
      </bottom>
      <diagonal/>
    </border>
    <border>
      <left style="thin">
        <color theme="0" tint="-0.499984740745262"/>
      </left>
      <right style="thin">
        <color theme="8"/>
      </right>
      <top style="thin">
        <color theme="8"/>
      </top>
      <bottom/>
      <diagonal/>
    </border>
    <border>
      <left style="thin">
        <color theme="0" tint="-0.499984740745262"/>
      </left>
      <right style="thin">
        <color theme="8"/>
      </right>
      <top/>
      <bottom style="thick">
        <color theme="8"/>
      </bottom>
      <diagonal/>
    </border>
    <border>
      <left style="thin">
        <color theme="8"/>
      </left>
      <right style="thin">
        <color theme="0" tint="-0.499984740745262"/>
      </right>
      <top style="thin">
        <color theme="8"/>
      </top>
      <bottom style="thin">
        <color theme="8"/>
      </bottom>
      <diagonal/>
    </border>
    <border>
      <left style="thin">
        <color theme="0" tint="-0.499984740745262"/>
      </left>
      <right/>
      <top style="medium">
        <color theme="8"/>
      </top>
      <bottom/>
      <diagonal/>
    </border>
    <border>
      <left style="thin">
        <color theme="0" tint="-0.499984740745262"/>
      </left>
      <right/>
      <top/>
      <bottom style="thin">
        <color theme="8"/>
      </bottom>
      <diagonal/>
    </border>
    <border>
      <left style="thin">
        <color theme="0" tint="-0.499984740745262"/>
      </left>
      <right style="thin">
        <color theme="0" tint="-0.499984740745262"/>
      </right>
      <top/>
      <bottom style="thick">
        <color theme="8"/>
      </bottom>
      <diagonal/>
    </border>
    <border>
      <left/>
      <right/>
      <top style="thick">
        <color theme="8"/>
      </top>
      <bottom/>
      <diagonal/>
    </border>
    <border>
      <left/>
      <right style="thin">
        <color theme="0" tint="-0.499984740745262"/>
      </right>
      <top style="medium">
        <color theme="8"/>
      </top>
      <bottom style="thin">
        <color theme="8"/>
      </bottom>
      <diagonal/>
    </border>
    <border>
      <left style="thin">
        <color theme="0" tint="-0.499984740745262"/>
      </left>
      <right style="thin">
        <color theme="8"/>
      </right>
      <top style="thin">
        <color theme="8"/>
      </top>
      <bottom style="thin">
        <color theme="0" tint="-0.499984740745262"/>
      </bottom>
      <diagonal/>
    </border>
    <border>
      <left style="thin">
        <color theme="8"/>
      </left>
      <right style="thin">
        <color theme="0" tint="-0.499984740745262"/>
      </right>
      <top style="thin">
        <color theme="8"/>
      </top>
      <bottom style="thin">
        <color theme="0" tint="-0.499984740745262"/>
      </bottom>
      <diagonal/>
    </border>
    <border>
      <left/>
      <right style="thin">
        <color theme="8"/>
      </right>
      <top style="thin">
        <color theme="8"/>
      </top>
      <bottom style="thin">
        <color theme="0" tint="-0.499984740745262"/>
      </bottom>
      <diagonal/>
    </border>
    <border>
      <left style="thin">
        <color theme="8"/>
      </left>
      <right style="thin">
        <color theme="8"/>
      </right>
      <top style="thin">
        <color theme="8"/>
      </top>
      <bottom style="thin">
        <color theme="0" tint="-0.499984740745262"/>
      </bottom>
      <diagonal/>
    </border>
    <border>
      <left style="thin">
        <color theme="8"/>
      </left>
      <right/>
      <top style="thin">
        <color theme="8"/>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8"/>
      </left>
      <right style="thin">
        <color theme="8"/>
      </right>
      <top style="medium">
        <color theme="8"/>
      </top>
      <bottom/>
      <diagonal/>
    </border>
    <border>
      <left style="thin">
        <color theme="0" tint="-0.499984740745262"/>
      </left>
      <right style="thin">
        <color theme="8"/>
      </right>
      <top style="thin">
        <color theme="0" tint="-0.499984740745262"/>
      </top>
      <bottom style="thin">
        <color theme="0" tint="-0.499984740745262"/>
      </bottom>
      <diagonal/>
    </border>
    <border>
      <left style="thin">
        <color theme="8"/>
      </left>
      <right style="thin">
        <color theme="8"/>
      </right>
      <top style="thin">
        <color theme="0" tint="-0.499984740745262"/>
      </top>
      <bottom style="thin">
        <color theme="0" tint="-0.499984740745262"/>
      </bottom>
      <diagonal/>
    </border>
    <border>
      <left style="thin">
        <color theme="8"/>
      </left>
      <right style="thin">
        <color theme="0" tint="-0.499984740745262"/>
      </right>
      <top style="thin">
        <color theme="0" tint="-0.499984740745262"/>
      </top>
      <bottom style="thin">
        <color theme="0" tint="-0.499984740745262"/>
      </bottom>
      <diagonal/>
    </border>
    <border>
      <left style="thin">
        <color theme="8"/>
      </left>
      <right/>
      <top style="thin">
        <color theme="0" tint="-0.499984740745262"/>
      </top>
      <bottom style="thin">
        <color theme="0" tint="-0.499984740745262"/>
      </bottom>
      <diagonal/>
    </border>
    <border>
      <left style="thin">
        <color theme="0" tint="-0.499984740745262"/>
      </left>
      <right style="thin">
        <color theme="8"/>
      </right>
      <top style="medium">
        <color theme="8"/>
      </top>
      <bottom/>
      <diagonal/>
    </border>
    <border>
      <left style="thin">
        <color theme="0" tint="-0.499984740745262"/>
      </left>
      <right style="thin">
        <color theme="8"/>
      </right>
      <top/>
      <bottom style="thin">
        <color theme="0" tint="-0.499984740745262"/>
      </bottom>
      <diagonal/>
    </border>
    <border>
      <left style="thin">
        <color theme="0" tint="-0.499984740745262"/>
      </left>
      <right style="thin">
        <color theme="0" tint="-0.499984740745262"/>
      </right>
      <top style="thin">
        <color theme="8"/>
      </top>
      <bottom style="thin">
        <color theme="0" tint="-0.499984740745262"/>
      </bottom>
      <diagonal/>
    </border>
    <border>
      <left style="medium">
        <color indexed="64"/>
      </left>
      <right/>
      <top style="medium">
        <color indexed="64"/>
      </top>
      <bottom/>
      <diagonal/>
    </border>
    <border>
      <left/>
      <right style="medium">
        <color indexed="64"/>
      </right>
      <top style="medium">
        <color indexed="64"/>
      </top>
      <bottom/>
      <diagonal/>
    </border>
    <border>
      <left/>
      <right style="thin">
        <color theme="8"/>
      </right>
      <top/>
      <bottom style="thin">
        <color theme="0" tint="-0.499984740745262"/>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right style="thin">
        <color theme="8"/>
      </right>
      <top/>
      <bottom style="thick">
        <color theme="8"/>
      </bottom>
      <diagonal/>
    </border>
    <border>
      <left style="thin">
        <color theme="8"/>
      </left>
      <right/>
      <top/>
      <bottom style="thick">
        <color theme="8"/>
      </bottom>
      <diagonal/>
    </border>
    <border>
      <left style="thin">
        <color theme="0" tint="-0.499984740745262"/>
      </left>
      <right/>
      <top/>
      <bottom style="thin">
        <color rgb="FF857363"/>
      </bottom>
      <diagonal/>
    </border>
    <border>
      <left style="thin">
        <color theme="8"/>
      </left>
      <right style="thin">
        <color theme="8"/>
      </right>
      <top style="thin">
        <color rgb="FF857363"/>
      </top>
      <bottom style="thin">
        <color theme="8"/>
      </bottom>
      <diagonal/>
    </border>
    <border>
      <left style="thin">
        <color theme="8"/>
      </left>
      <right style="thin">
        <color rgb="FF857363"/>
      </right>
      <top style="thin">
        <color rgb="FF857363"/>
      </top>
      <bottom style="thin">
        <color theme="8"/>
      </bottom>
      <diagonal/>
    </border>
    <border>
      <left style="thin">
        <color theme="8"/>
      </left>
      <right style="thin">
        <color rgb="FF857363"/>
      </right>
      <top style="thin">
        <color theme="8"/>
      </top>
      <bottom style="thin">
        <color theme="8"/>
      </bottom>
      <diagonal/>
    </border>
    <border>
      <left/>
      <right style="thin">
        <color indexed="64"/>
      </right>
      <top/>
      <bottom/>
      <diagonal/>
    </border>
    <border>
      <left style="thin">
        <color theme="0" tint="-0.499984740745262"/>
      </left>
      <right/>
      <top/>
      <bottom style="thick">
        <color rgb="FF857363"/>
      </bottom>
      <diagonal/>
    </border>
    <border>
      <left style="thin">
        <color theme="8"/>
      </left>
      <right style="thin">
        <color theme="8"/>
      </right>
      <top/>
      <bottom/>
      <diagonal/>
    </border>
    <border>
      <left style="medium">
        <color theme="8"/>
      </left>
      <right style="thin">
        <color theme="8"/>
      </right>
      <top/>
      <bottom style="thin">
        <color theme="8"/>
      </bottom>
      <diagonal/>
    </border>
    <border>
      <left/>
      <right style="medium">
        <color theme="8"/>
      </right>
      <top/>
      <bottom style="thin">
        <color theme="8"/>
      </bottom>
      <diagonal/>
    </border>
    <border>
      <left style="medium">
        <color theme="8"/>
      </left>
      <right style="thin">
        <color theme="8"/>
      </right>
      <top style="medium">
        <color theme="8"/>
      </top>
      <bottom/>
      <diagonal/>
    </border>
    <border>
      <left style="thin">
        <color theme="8"/>
      </left>
      <right style="medium">
        <color theme="8"/>
      </right>
      <top style="medium">
        <color theme="8"/>
      </top>
      <bottom style="thin">
        <color theme="8"/>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thin">
        <color theme="8"/>
      </left>
      <right/>
      <top style="medium">
        <color theme="8"/>
      </top>
      <bottom style="medium">
        <color theme="8"/>
      </bottom>
      <diagonal/>
    </border>
    <border>
      <left style="thin">
        <color theme="8"/>
      </left>
      <right style="thin">
        <color theme="8"/>
      </right>
      <top/>
      <bottom style="thick">
        <color theme="8"/>
      </bottom>
      <diagonal/>
    </border>
    <border>
      <left/>
      <right style="medium">
        <color theme="8"/>
      </right>
      <top style="thin">
        <color theme="8"/>
      </top>
      <bottom/>
      <diagonal/>
    </border>
    <border>
      <left/>
      <right style="medium">
        <color theme="8"/>
      </right>
      <top/>
      <bottom/>
      <diagonal/>
    </border>
    <border>
      <left style="medium">
        <color theme="8"/>
      </left>
      <right/>
      <top/>
      <bottom/>
      <diagonal/>
    </border>
    <border>
      <left/>
      <right style="medium">
        <color theme="8"/>
      </right>
      <top/>
      <bottom style="thick">
        <color theme="8"/>
      </bottom>
      <diagonal/>
    </border>
    <border>
      <left/>
      <right style="thin">
        <color theme="8"/>
      </right>
      <top/>
      <bottom style="thin">
        <color theme="8"/>
      </bottom>
      <diagonal/>
    </border>
    <border>
      <left/>
      <right style="thin">
        <color theme="8"/>
      </right>
      <top style="medium">
        <color theme="8"/>
      </top>
      <bottom style="medium">
        <color theme="8"/>
      </bottom>
      <diagonal/>
    </border>
    <border>
      <left/>
      <right style="medium">
        <color theme="8"/>
      </right>
      <top style="medium">
        <color theme="8"/>
      </top>
      <bottom style="thin">
        <color theme="8"/>
      </bottom>
      <diagonal/>
    </border>
    <border>
      <left/>
      <right/>
      <top style="thin">
        <color theme="0" tint="-0.499984740745262"/>
      </top>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indexed="64"/>
      </right>
      <top/>
      <bottom/>
      <diagonal/>
    </border>
    <border>
      <left style="thin">
        <color indexed="64"/>
      </left>
      <right/>
      <top/>
      <bottom style="thick">
        <color theme="8"/>
      </bottom>
      <diagonal/>
    </border>
    <border>
      <left style="thin">
        <color indexed="64"/>
      </left>
      <right/>
      <top/>
      <bottom/>
      <diagonal/>
    </border>
    <border>
      <left style="thin">
        <color theme="0" tint="-0.499984740745262"/>
      </left>
      <right style="thin">
        <color indexed="64"/>
      </right>
      <top/>
      <bottom style="thick">
        <color theme="8"/>
      </bottom>
      <diagonal/>
    </border>
    <border>
      <left style="thin">
        <color theme="0" tint="-0.499984740745262"/>
      </left>
      <right/>
      <top/>
      <bottom style="thick">
        <color theme="0" tint="-0.499984740745262"/>
      </bottom>
      <diagonal/>
    </border>
    <border>
      <left/>
      <right style="thin">
        <color theme="8"/>
      </right>
      <top/>
      <bottom style="thick">
        <color theme="0" tint="-0.499984740745262"/>
      </bottom>
      <diagonal/>
    </border>
    <border>
      <left/>
      <right/>
      <top/>
      <bottom style="thick">
        <color theme="0" tint="-0.499984740745262"/>
      </bottom>
      <diagonal/>
    </border>
    <border>
      <left style="thin">
        <color theme="8"/>
      </left>
      <right style="thin">
        <color theme="0" tint="-0.499984740745262"/>
      </right>
      <top/>
      <bottom/>
      <diagonal/>
    </border>
    <border>
      <left style="thin">
        <color theme="0" tint="-0.499984740745262"/>
      </left>
      <right/>
      <top/>
      <bottom style="thin">
        <color theme="0" tint="-0.499984740745262"/>
      </bottom>
      <diagonal/>
    </border>
    <border>
      <left style="medium">
        <color theme="8"/>
      </left>
      <right/>
      <top style="thin">
        <color theme="8"/>
      </top>
      <bottom/>
      <diagonal/>
    </border>
    <border>
      <left style="medium">
        <color theme="8"/>
      </left>
      <right/>
      <top/>
      <bottom style="thick">
        <color theme="8"/>
      </bottom>
      <diagonal/>
    </border>
    <border>
      <left style="thin">
        <color theme="8"/>
      </left>
      <right/>
      <top/>
      <bottom style="thin">
        <color theme="8"/>
      </bottom>
      <diagonal/>
    </border>
    <border>
      <left style="thin">
        <color theme="8"/>
      </left>
      <right style="thin">
        <color theme="0" tint="-0.499984740745262"/>
      </right>
      <top style="thin">
        <color theme="8"/>
      </top>
      <bottom/>
      <diagonal/>
    </border>
    <border>
      <left style="thin">
        <color theme="8"/>
      </left>
      <right style="thin">
        <color theme="0" tint="-0.499984740745262"/>
      </right>
      <top/>
      <bottom style="thick">
        <color theme="8"/>
      </bottom>
      <diagonal/>
    </border>
    <border>
      <left style="thin">
        <color theme="0" tint="-0.499984740745262"/>
      </left>
      <right/>
      <top style="medium">
        <color rgb="FF857363"/>
      </top>
      <bottom style="thin">
        <color rgb="FF857363"/>
      </bottom>
      <diagonal/>
    </border>
    <border>
      <left/>
      <right style="thin">
        <color theme="0" tint="-0.499984740745262"/>
      </right>
      <top style="medium">
        <color rgb="FF857363"/>
      </top>
      <bottom style="thin">
        <color rgb="FF857363"/>
      </bottom>
      <diagonal/>
    </border>
    <border>
      <left style="thin">
        <color theme="0" tint="-0.499984740745262"/>
      </left>
      <right style="thin">
        <color theme="8"/>
      </right>
      <top style="thin">
        <color rgb="FF857363"/>
      </top>
      <bottom style="thin">
        <color theme="8"/>
      </bottom>
      <diagonal/>
    </border>
    <border>
      <left style="thin">
        <color theme="8"/>
      </left>
      <right style="thin">
        <color theme="0" tint="-0.499984740745262"/>
      </right>
      <top style="thin">
        <color rgb="FF857363"/>
      </top>
      <bottom style="thin">
        <color theme="8"/>
      </bottom>
      <diagonal/>
    </border>
    <border>
      <left style="thin">
        <color theme="0" tint="-0.499984740745262"/>
      </left>
      <right style="thin">
        <color theme="8"/>
      </right>
      <top style="thin">
        <color theme="8"/>
      </top>
      <bottom style="thin">
        <color theme="8"/>
      </bottom>
      <diagonal/>
    </border>
    <border>
      <left style="thin">
        <color rgb="FF857363"/>
      </left>
      <right style="thin">
        <color theme="0" tint="-0.499984740745262"/>
      </right>
      <top style="medium">
        <color rgb="FF857363"/>
      </top>
      <bottom/>
      <diagonal/>
    </border>
    <border>
      <left style="thin">
        <color rgb="FF857363"/>
      </left>
      <right style="thin">
        <color theme="0" tint="-0.499984740745262"/>
      </right>
      <top/>
      <bottom/>
      <diagonal/>
    </border>
    <border>
      <left style="thin">
        <color rgb="FF857363"/>
      </left>
      <right style="thin">
        <color theme="0" tint="-0.499984740745262"/>
      </right>
      <top/>
      <bottom style="thin">
        <color rgb="FF857363"/>
      </bottom>
      <diagonal/>
    </border>
    <border>
      <left style="thin">
        <color rgb="FF857363"/>
      </left>
      <right style="thin">
        <color theme="0" tint="-0.499984740745262"/>
      </right>
      <top/>
      <bottom style="thick">
        <color rgb="FF857363"/>
      </bottom>
      <diagonal/>
    </border>
    <border>
      <left/>
      <right style="thin">
        <color rgb="FF857363"/>
      </right>
      <top/>
      <bottom/>
      <diagonal/>
    </border>
    <border>
      <left/>
      <right style="thin">
        <color rgb="FF857363"/>
      </right>
      <top/>
      <bottom style="thick">
        <color rgb="FF857363"/>
      </bottom>
      <diagonal/>
    </border>
    <border>
      <left/>
      <right style="thin">
        <color theme="8"/>
      </right>
      <top style="thin">
        <color rgb="FF857363"/>
      </top>
      <bottom style="thin">
        <color theme="8"/>
      </bottom>
      <diagonal/>
    </border>
    <border>
      <left/>
      <right/>
      <top/>
      <bottom style="thick">
        <color rgb="FF857363"/>
      </bottom>
      <diagonal/>
    </border>
    <border>
      <left/>
      <right style="thin">
        <color theme="0" tint="-0.499984740745262"/>
      </right>
      <top style="thin">
        <color theme="8"/>
      </top>
      <bottom style="thin">
        <color theme="8"/>
      </bottom>
      <diagonal/>
    </border>
    <border>
      <left style="thin">
        <color theme="0" tint="-0.499984740745262"/>
      </left>
      <right/>
      <top style="thin">
        <color theme="8"/>
      </top>
      <bottom/>
      <diagonal/>
    </border>
    <border>
      <left/>
      <right style="thin">
        <color rgb="FFC1C1C1"/>
      </right>
      <top/>
      <bottom/>
      <diagonal/>
    </border>
    <border>
      <left/>
      <right/>
      <top style="thin">
        <color theme="8"/>
      </top>
      <bottom style="thick">
        <color theme="8"/>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4" fillId="2" borderId="1" applyNumberFormat="0" applyProtection="0">
      <alignment vertical="center"/>
    </xf>
    <xf numFmtId="3" fontId="3" fillId="0" borderId="0" applyFill="0" applyBorder="0" applyAlignment="0" applyProtection="0">
      <alignment horizontal="right"/>
    </xf>
    <xf numFmtId="0" fontId="5" fillId="0" borderId="0" applyNumberFormat="0" applyFill="0" applyBorder="0" applyAlignment="0" applyProtection="0"/>
    <xf numFmtId="0" fontId="3" fillId="0" borderId="0"/>
    <xf numFmtId="0" fontId="4" fillId="0" borderId="16" applyNumberFormat="0" applyFill="0" applyProtection="0">
      <alignment vertical="center"/>
    </xf>
    <xf numFmtId="0" fontId="3" fillId="0" borderId="0" applyNumberFormat="0" applyFill="0" applyBorder="0" applyAlignment="0" applyProtection="0"/>
    <xf numFmtId="0" fontId="21" fillId="0" borderId="0" applyNumberFormat="0" applyFill="0" applyBorder="0" applyAlignment="0" applyProtection="0"/>
    <xf numFmtId="0" fontId="1" fillId="0" borderId="0"/>
  </cellStyleXfs>
  <cellXfs count="589">
    <xf numFmtId="0" fontId="0" fillId="0" borderId="0" xfId="0"/>
    <xf numFmtId="0" fontId="6" fillId="0" borderId="0" xfId="1" applyFont="1" applyFill="1" applyBorder="1"/>
    <xf numFmtId="0" fontId="7" fillId="0" borderId="0" xfId="0" applyFont="1" applyFill="1" applyBorder="1" applyAlignment="1">
      <alignment horizontal="right"/>
    </xf>
    <xf numFmtId="0" fontId="7" fillId="0" borderId="0" xfId="2" applyFont="1" applyFill="1" applyBorder="1" applyAlignment="1">
      <alignment wrapText="1"/>
    </xf>
    <xf numFmtId="0" fontId="8" fillId="0" borderId="0" xfId="2" applyFont="1" applyFill="1" applyBorder="1" applyAlignment="1">
      <alignment wrapText="1"/>
    </xf>
    <xf numFmtId="0" fontId="8" fillId="0" borderId="0" xfId="2" applyFont="1" applyFill="1" applyBorder="1" applyAlignment="1">
      <alignment horizontal="left" wrapText="1"/>
    </xf>
    <xf numFmtId="0" fontId="9" fillId="0" borderId="0" xfId="2" applyFont="1" applyFill="1" applyBorder="1" applyAlignment="1">
      <alignment wrapText="1"/>
    </xf>
    <xf numFmtId="0" fontId="7" fillId="0" borderId="0" xfId="2" applyFont="1" applyFill="1" applyBorder="1" applyAlignment="1">
      <alignment horizontal="left" wrapText="1"/>
    </xf>
    <xf numFmtId="0" fontId="2" fillId="0" borderId="0" xfId="1"/>
    <xf numFmtId="0" fontId="3" fillId="0" borderId="0" xfId="6" applyAlignment="1">
      <alignment horizontal="right"/>
    </xf>
    <xf numFmtId="0" fontId="3" fillId="0" borderId="0" xfId="6"/>
    <xf numFmtId="0" fontId="4" fillId="2" borderId="4" xfId="3" applyBorder="1">
      <alignment vertical="center"/>
    </xf>
    <xf numFmtId="0" fontId="4" fillId="2" borderId="8" xfId="3" applyBorder="1">
      <alignment vertical="center"/>
    </xf>
    <xf numFmtId="0" fontId="4" fillId="2" borderId="9" xfId="3" applyBorder="1" applyAlignment="1">
      <alignment horizontal="center" vertical="center"/>
    </xf>
    <xf numFmtId="0" fontId="3" fillId="0" borderId="0" xfId="6" applyBorder="1"/>
    <xf numFmtId="0" fontId="5" fillId="0" borderId="0" xfId="5"/>
    <xf numFmtId="0" fontId="2" fillId="0" borderId="0" xfId="1" applyFont="1"/>
    <xf numFmtId="0" fontId="16" fillId="0" borderId="0" xfId="6" applyFont="1" applyAlignment="1">
      <alignment horizontal="right"/>
    </xf>
    <xf numFmtId="3" fontId="15" fillId="2" borderId="12" xfId="0" applyNumberFormat="1" applyFont="1" applyFill="1" applyBorder="1" applyAlignment="1">
      <alignment horizontal="right"/>
    </xf>
    <xf numFmtId="0" fontId="3" fillId="0" borderId="0" xfId="6" applyFont="1"/>
    <xf numFmtId="0" fontId="4" fillId="2" borderId="4" xfId="3" applyFont="1" applyBorder="1">
      <alignment vertical="center"/>
    </xf>
    <xf numFmtId="0" fontId="4" fillId="2" borderId="8" xfId="3" applyFont="1" applyBorder="1">
      <alignment vertical="center"/>
    </xf>
    <xf numFmtId="0" fontId="4" fillId="2" borderId="9" xfId="3" applyFont="1" applyBorder="1" applyAlignment="1">
      <alignment horizontal="center" vertical="center"/>
    </xf>
    <xf numFmtId="0" fontId="4" fillId="2" borderId="10" xfId="3" applyFont="1" applyBorder="1" applyAlignment="1">
      <alignment horizontal="center" vertical="center"/>
    </xf>
    <xf numFmtId="0" fontId="4" fillId="2" borderId="11" xfId="3" applyFont="1" applyBorder="1" applyAlignment="1">
      <alignment horizontal="center" vertical="center"/>
    </xf>
    <xf numFmtId="3" fontId="3" fillId="0" borderId="12" xfId="0" applyNumberFormat="1" applyFont="1" applyBorder="1" applyAlignment="1">
      <alignment horizontal="right" vertical="center"/>
    </xf>
    <xf numFmtId="0" fontId="3" fillId="0" borderId="0" xfId="0" applyFont="1"/>
    <xf numFmtId="0" fontId="3" fillId="0" borderId="0" xfId="2" applyFont="1" applyAlignment="1">
      <alignment horizontal="left" wrapText="1"/>
    </xf>
    <xf numFmtId="0" fontId="14" fillId="0" borderId="0" xfId="2" applyFont="1" applyAlignment="1">
      <alignment wrapText="1"/>
    </xf>
    <xf numFmtId="3" fontId="3" fillId="0" borderId="0" xfId="6" applyNumberFormat="1"/>
    <xf numFmtId="0" fontId="3" fillId="0" borderId="0" xfId="2" applyFont="1" applyAlignment="1"/>
    <xf numFmtId="0" fontId="17" fillId="0" borderId="0" xfId="0" applyFont="1"/>
    <xf numFmtId="0" fontId="3" fillId="0" borderId="0" xfId="6" applyFont="1" applyAlignment="1">
      <alignment horizontal="right"/>
    </xf>
    <xf numFmtId="0" fontId="3" fillId="0" borderId="0" xfId="0" applyFont="1" applyAlignment="1">
      <alignment horizontal="right"/>
    </xf>
    <xf numFmtId="0" fontId="3" fillId="0" borderId="14" xfId="0" applyFont="1" applyBorder="1"/>
    <xf numFmtId="0" fontId="17" fillId="0" borderId="14" xfId="0" applyFont="1" applyBorder="1"/>
    <xf numFmtId="3" fontId="3" fillId="0" borderId="0" xfId="6" applyNumberFormat="1" applyBorder="1" applyAlignment="1">
      <alignment horizontal="right"/>
    </xf>
    <xf numFmtId="3" fontId="0" fillId="0" borderId="0" xfId="0" applyNumberFormat="1"/>
    <xf numFmtId="0" fontId="0" fillId="0" borderId="0" xfId="2" applyFont="1" applyAlignment="1">
      <alignment wrapText="1"/>
    </xf>
    <xf numFmtId="0" fontId="14" fillId="0" borderId="0" xfId="2" applyFont="1" applyAlignment="1">
      <alignment horizontal="left" wrapText="1"/>
    </xf>
    <xf numFmtId="0" fontId="19" fillId="0" borderId="0" xfId="6" applyFont="1" applyFill="1" applyBorder="1" applyAlignment="1">
      <alignment horizontal="left" vertical="top"/>
    </xf>
    <xf numFmtId="0" fontId="5" fillId="0" borderId="0" xfId="5" applyFill="1" applyBorder="1" applyAlignment="1">
      <alignment vertical="top"/>
    </xf>
    <xf numFmtId="0" fontId="3" fillId="0" borderId="0" xfId="6" applyAlignment="1">
      <alignment vertical="top"/>
    </xf>
    <xf numFmtId="3" fontId="3" fillId="0" borderId="0" xfId="6" applyNumberFormat="1" applyAlignment="1">
      <alignment vertical="top"/>
    </xf>
    <xf numFmtId="0" fontId="17" fillId="0" borderId="0" xfId="2" applyFont="1" applyAlignment="1">
      <alignment horizontal="left" wrapText="1"/>
    </xf>
    <xf numFmtId="0" fontId="20" fillId="0" borderId="0" xfId="6" applyFont="1"/>
    <xf numFmtId="0" fontId="4" fillId="0" borderId="0" xfId="0" applyFont="1"/>
    <xf numFmtId="0" fontId="22" fillId="2" borderId="0" xfId="9" applyFont="1" applyFill="1"/>
    <xf numFmtId="0" fontId="15" fillId="2" borderId="0" xfId="8" applyNumberFormat="1" applyFont="1" applyFill="1" applyBorder="1" applyAlignment="1">
      <alignment horizontal="right" vertical="center"/>
    </xf>
    <xf numFmtId="3" fontId="3" fillId="0" borderId="0" xfId="4" applyFont="1" applyFill="1" applyBorder="1" applyAlignment="1">
      <alignment horizontal="right" vertical="center"/>
    </xf>
    <xf numFmtId="3" fontId="7" fillId="0" borderId="0" xfId="0" applyNumberFormat="1" applyFont="1" applyFill="1" applyBorder="1" applyAlignment="1">
      <alignment horizontal="right" vertical="center"/>
    </xf>
    <xf numFmtId="0" fontId="3" fillId="0" borderId="0" xfId="0" applyFont="1" applyFill="1"/>
    <xf numFmtId="0" fontId="18" fillId="4" borderId="24" xfId="0" applyFont="1" applyFill="1" applyBorder="1" applyAlignment="1">
      <alignment horizontal="left" vertical="top" wrapText="1"/>
    </xf>
    <xf numFmtId="0" fontId="3" fillId="0" borderId="14" xfId="7" applyFont="1" applyBorder="1" applyAlignment="1">
      <alignment vertical="center"/>
    </xf>
    <xf numFmtId="0" fontId="3" fillId="0" borderId="0" xfId="0" applyFont="1" applyBorder="1" applyAlignment="1">
      <alignment vertical="center"/>
    </xf>
    <xf numFmtId="0" fontId="4" fillId="2" borderId="1" xfId="3">
      <alignment vertical="center"/>
    </xf>
    <xf numFmtId="0" fontId="0" fillId="0" borderId="0" xfId="0" applyAlignment="1">
      <alignment horizontal="left" vertical="top"/>
    </xf>
    <xf numFmtId="0" fontId="0" fillId="0" borderId="14" xfId="0" applyBorder="1" applyAlignment="1">
      <alignment horizontal="left" vertical="top" wrapText="1"/>
    </xf>
    <xf numFmtId="0" fontId="3" fillId="0" borderId="14" xfId="0" applyFont="1" applyBorder="1" applyAlignment="1">
      <alignment horizontal="left" vertical="top" wrapText="1"/>
    </xf>
    <xf numFmtId="0" fontId="3" fillId="0" borderId="14" xfId="0" applyFont="1" applyBorder="1" applyAlignment="1">
      <alignment vertical="top"/>
    </xf>
    <xf numFmtId="0" fontId="23" fillId="0" borderId="0" xfId="0" applyFont="1" applyAlignment="1">
      <alignment horizontal="left" vertical="top" wrapText="1"/>
    </xf>
    <xf numFmtId="0" fontId="3" fillId="0" borderId="0" xfId="0" applyFont="1" applyAlignment="1">
      <alignment vertical="top"/>
    </xf>
    <xf numFmtId="0" fontId="24" fillId="0" borderId="14" xfId="0" applyFont="1" applyBorder="1" applyAlignment="1">
      <alignment vertical="center" wrapText="1"/>
    </xf>
    <xf numFmtId="0" fontId="25" fillId="0" borderId="14" xfId="0" applyFont="1" applyBorder="1" applyAlignment="1">
      <alignment vertical="center" wrapText="1"/>
    </xf>
    <xf numFmtId="0" fontId="8" fillId="0" borderId="14" xfId="0" applyFont="1" applyBorder="1" applyAlignment="1">
      <alignment vertical="center" wrapText="1"/>
    </xf>
    <xf numFmtId="0" fontId="26" fillId="0" borderId="0" xfId="0" applyFont="1" applyAlignment="1">
      <alignment horizontal="left" vertical="center" wrapText="1" indent="2"/>
    </xf>
    <xf numFmtId="0" fontId="0" fillId="0" borderId="14" xfId="0" applyBorder="1" applyAlignment="1">
      <alignment vertical="top" wrapText="1"/>
    </xf>
    <xf numFmtId="0" fontId="0" fillId="0" borderId="0" xfId="0" applyAlignment="1">
      <alignment vertical="top" wrapText="1"/>
    </xf>
    <xf numFmtId="0" fontId="25" fillId="0" borderId="0" xfId="0" applyFont="1" applyAlignment="1">
      <alignment vertical="top" wrapText="1"/>
    </xf>
    <xf numFmtId="0" fontId="23" fillId="0" borderId="0" xfId="0" applyFont="1" applyAlignment="1">
      <alignment vertical="top" wrapText="1"/>
    </xf>
    <xf numFmtId="0" fontId="3" fillId="0" borderId="0" xfId="7" applyFont="1" applyFill="1" applyBorder="1">
      <alignment vertical="center"/>
    </xf>
    <xf numFmtId="0" fontId="4" fillId="0" borderId="0" xfId="3" applyFill="1" applyBorder="1">
      <alignment vertical="center"/>
    </xf>
    <xf numFmtId="0" fontId="3" fillId="0" borderId="16" xfId="7" applyFont="1">
      <alignment vertical="center"/>
    </xf>
    <xf numFmtId="3" fontId="12" fillId="3" borderId="26" xfId="0" applyNumberFormat="1" applyFont="1" applyFill="1" applyBorder="1" applyAlignment="1">
      <alignment horizontal="right"/>
    </xf>
    <xf numFmtId="3" fontId="11" fillId="3" borderId="0" xfId="0" applyNumberFormat="1" applyFont="1" applyFill="1" applyBorder="1" applyAlignment="1">
      <alignment horizontal="right" vertical="center"/>
    </xf>
    <xf numFmtId="3" fontId="12" fillId="3" borderId="0" xfId="0" applyNumberFormat="1" applyFont="1" applyFill="1" applyBorder="1" applyAlignment="1">
      <alignment horizontal="right"/>
    </xf>
    <xf numFmtId="0" fontId="10" fillId="3" borderId="27" xfId="3" applyFont="1" applyFill="1" applyBorder="1">
      <alignment vertical="center"/>
    </xf>
    <xf numFmtId="0" fontId="10" fillId="3" borderId="28" xfId="3" applyFont="1" applyFill="1" applyBorder="1">
      <alignment vertical="center"/>
    </xf>
    <xf numFmtId="0" fontId="7" fillId="0" borderId="27" xfId="0" applyFont="1" applyFill="1" applyBorder="1" applyAlignment="1">
      <alignment vertical="center" wrapText="1"/>
    </xf>
    <xf numFmtId="0" fontId="10" fillId="3" borderId="27" xfId="0" applyFont="1" applyFill="1" applyBorder="1" applyAlignment="1">
      <alignment vertical="center" wrapText="1"/>
    </xf>
    <xf numFmtId="0" fontId="10" fillId="3" borderId="27" xfId="0" applyFont="1" applyFill="1" applyBorder="1"/>
    <xf numFmtId="0" fontId="7" fillId="0" borderId="27" xfId="0" applyFont="1" applyFill="1" applyBorder="1"/>
    <xf numFmtId="0" fontId="7" fillId="0" borderId="31" xfId="0" applyFont="1" applyFill="1" applyBorder="1"/>
    <xf numFmtId="0" fontId="10" fillId="3" borderId="31" xfId="0" applyFont="1" applyFill="1" applyBorder="1"/>
    <xf numFmtId="3" fontId="7" fillId="0" borderId="26" xfId="0" applyNumberFormat="1" applyFont="1" applyFill="1" applyBorder="1" applyAlignment="1">
      <alignment horizontal="right"/>
    </xf>
    <xf numFmtId="3" fontId="11" fillId="3" borderId="26" xfId="0" applyNumberFormat="1" applyFont="1" applyFill="1" applyBorder="1" applyAlignment="1">
      <alignment horizontal="right" vertical="center"/>
    </xf>
    <xf numFmtId="164" fontId="11" fillId="3" borderId="27" xfId="0" applyNumberFormat="1" applyFont="1" applyFill="1" applyBorder="1" applyAlignment="1">
      <alignment horizontal="right" vertical="center"/>
    </xf>
    <xf numFmtId="3" fontId="7" fillId="0" borderId="26" xfId="0" applyNumberFormat="1" applyFont="1" applyFill="1" applyBorder="1" applyAlignment="1">
      <alignment horizontal="right" vertical="center"/>
    </xf>
    <xf numFmtId="164" fontId="12" fillId="3" borderId="27" xfId="0" applyNumberFormat="1" applyFont="1" applyFill="1" applyBorder="1" applyAlignment="1">
      <alignment horizontal="right"/>
    </xf>
    <xf numFmtId="0" fontId="0" fillId="0" borderId="26" xfId="0" applyBorder="1"/>
    <xf numFmtId="164" fontId="12" fillId="3" borderId="27" xfId="4" applyNumberFormat="1" applyFont="1" applyFill="1" applyBorder="1" applyAlignment="1">
      <alignment horizontal="right"/>
    </xf>
    <xf numFmtId="0" fontId="0" fillId="0" borderId="0" xfId="0" applyBorder="1"/>
    <xf numFmtId="0" fontId="10" fillId="3" borderId="35" xfId="3" applyFont="1" applyFill="1" applyBorder="1">
      <alignment vertical="center"/>
    </xf>
    <xf numFmtId="0" fontId="7" fillId="0" borderId="27" xfId="0" applyFont="1" applyFill="1" applyBorder="1" applyAlignment="1">
      <alignment horizontal="left"/>
    </xf>
    <xf numFmtId="16" fontId="7" fillId="0" borderId="27" xfId="0" applyNumberFormat="1" applyFont="1" applyFill="1" applyBorder="1" applyAlignment="1">
      <alignment horizontal="left"/>
    </xf>
    <xf numFmtId="0" fontId="7" fillId="0" borderId="34" xfId="0" applyFont="1" applyFill="1" applyBorder="1"/>
    <xf numFmtId="0" fontId="10" fillId="3" borderId="36" xfId="3" applyFont="1" applyFill="1" applyBorder="1">
      <alignment vertical="center"/>
    </xf>
    <xf numFmtId="0" fontId="7" fillId="0" borderId="31" xfId="0" applyFont="1" applyFill="1" applyBorder="1" applyAlignment="1">
      <alignment vertical="center" wrapText="1"/>
    </xf>
    <xf numFmtId="0" fontId="10" fillId="3" borderId="31" xfId="0" applyFont="1" applyFill="1" applyBorder="1" applyAlignment="1">
      <alignment vertical="center" wrapText="1"/>
    </xf>
    <xf numFmtId="0" fontId="7" fillId="0" borderId="31" xfId="0" applyFont="1" applyFill="1" applyBorder="1" applyAlignment="1">
      <alignment horizontal="left"/>
    </xf>
    <xf numFmtId="16" fontId="7" fillId="0" borderId="31" xfId="0" applyNumberFormat="1" applyFont="1" applyFill="1" applyBorder="1" applyAlignment="1">
      <alignment horizontal="left"/>
    </xf>
    <xf numFmtId="0" fontId="7" fillId="0" borderId="37" xfId="0" applyFont="1" applyFill="1" applyBorder="1"/>
    <xf numFmtId="164" fontId="0" fillId="0" borderId="0" xfId="0" applyNumberFormat="1"/>
    <xf numFmtId="164" fontId="7" fillId="0" borderId="27" xfId="0" applyNumberFormat="1" applyFont="1" applyFill="1" applyBorder="1" applyAlignment="1">
      <alignment horizontal="right" vertical="center"/>
    </xf>
    <xf numFmtId="164" fontId="7" fillId="0" borderId="27" xfId="0" applyNumberFormat="1" applyFont="1" applyFill="1" applyBorder="1" applyAlignment="1">
      <alignment horizontal="right"/>
    </xf>
    <xf numFmtId="164" fontId="7" fillId="0" borderId="34" xfId="0" applyNumberFormat="1" applyFont="1" applyFill="1" applyBorder="1"/>
    <xf numFmtId="0" fontId="3" fillId="0" borderId="26" xfId="6" applyBorder="1"/>
    <xf numFmtId="3" fontId="15" fillId="2" borderId="0" xfId="0" applyNumberFormat="1" applyFont="1" applyFill="1" applyBorder="1" applyAlignment="1">
      <alignment horizontal="right"/>
    </xf>
    <xf numFmtId="0" fontId="3" fillId="0" borderId="42" xfId="6" applyFont="1" applyBorder="1" applyAlignment="1">
      <alignment vertical="center" wrapText="1"/>
    </xf>
    <xf numFmtId="0" fontId="4" fillId="2" borderId="27" xfId="6" applyFont="1" applyFill="1" applyBorder="1"/>
    <xf numFmtId="0" fontId="3" fillId="0" borderId="27" xfId="6" applyBorder="1"/>
    <xf numFmtId="0" fontId="3" fillId="0" borderId="27" xfId="6" applyBorder="1" applyAlignment="1">
      <alignment horizontal="left"/>
    </xf>
    <xf numFmtId="16" fontId="3" fillId="0" borderId="27" xfId="6" applyNumberFormat="1" applyBorder="1" applyAlignment="1">
      <alignment horizontal="left"/>
    </xf>
    <xf numFmtId="0" fontId="3" fillId="0" borderId="43" xfId="6" applyBorder="1"/>
    <xf numFmtId="3" fontId="3" fillId="0" borderId="18" xfId="0" applyNumberFormat="1" applyFont="1" applyBorder="1" applyAlignment="1">
      <alignment horizontal="right" vertical="center"/>
    </xf>
    <xf numFmtId="0" fontId="3" fillId="0" borderId="44" xfId="0" applyFont="1" applyBorder="1" applyAlignment="1">
      <alignment vertical="center" wrapText="1"/>
    </xf>
    <xf numFmtId="0" fontId="4" fillId="2" borderId="40" xfId="0" applyFont="1" applyFill="1" applyBorder="1"/>
    <xf numFmtId="0" fontId="3" fillId="0" borderId="40" xfId="0" applyFont="1" applyBorder="1"/>
    <xf numFmtId="0" fontId="3" fillId="0" borderId="40" xfId="0" applyFont="1" applyBorder="1" applyAlignment="1">
      <alignment horizontal="left"/>
    </xf>
    <xf numFmtId="16" fontId="3" fillId="0" borderId="40" xfId="0" applyNumberFormat="1" applyFont="1" applyBorder="1" applyAlignment="1">
      <alignment horizontal="left"/>
    </xf>
    <xf numFmtId="0" fontId="3" fillId="0" borderId="45" xfId="0" applyFont="1" applyBorder="1"/>
    <xf numFmtId="164" fontId="15" fillId="2" borderId="0" xfId="0" applyNumberFormat="1" applyFont="1" applyFill="1" applyBorder="1" applyAlignment="1">
      <alignment horizontal="right"/>
    </xf>
    <xf numFmtId="164" fontId="15" fillId="2" borderId="27" xfId="0" applyNumberFormat="1" applyFont="1" applyFill="1" applyBorder="1" applyAlignment="1">
      <alignment horizontal="right"/>
    </xf>
    <xf numFmtId="164" fontId="3" fillId="0" borderId="0" xfId="0" applyNumberFormat="1" applyFont="1" applyBorder="1" applyAlignment="1">
      <alignment horizontal="right" vertical="center"/>
    </xf>
    <xf numFmtId="164" fontId="15" fillId="2" borderId="13" xfId="0" applyNumberFormat="1" applyFont="1" applyFill="1" applyBorder="1" applyAlignment="1">
      <alignment horizontal="right"/>
    </xf>
    <xf numFmtId="164" fontId="3" fillId="0" borderId="27" xfId="0" applyNumberFormat="1" applyFont="1" applyBorder="1" applyAlignment="1">
      <alignment horizontal="right" vertical="center"/>
    </xf>
    <xf numFmtId="0" fontId="4" fillId="2" borderId="46" xfId="3" applyFont="1" applyBorder="1" applyAlignment="1">
      <alignment horizontal="center" vertical="center"/>
    </xf>
    <xf numFmtId="0" fontId="4" fillId="2" borderId="13" xfId="6" applyFont="1" applyFill="1" applyBorder="1"/>
    <xf numFmtId="0" fontId="4" fillId="2" borderId="47" xfId="3" applyFont="1" applyBorder="1">
      <alignment vertical="center"/>
    </xf>
    <xf numFmtId="0" fontId="4" fillId="2" borderId="48" xfId="3" applyFont="1" applyBorder="1">
      <alignment vertical="center"/>
    </xf>
    <xf numFmtId="0" fontId="4" fillId="2" borderId="26" xfId="0" applyFont="1" applyFill="1" applyBorder="1"/>
    <xf numFmtId="0" fontId="3" fillId="0" borderId="26" xfId="0" applyFont="1" applyBorder="1"/>
    <xf numFmtId="0" fontId="3" fillId="0" borderId="31" xfId="6" applyBorder="1"/>
    <xf numFmtId="0" fontId="3" fillId="0" borderId="43" xfId="0" applyFont="1" applyBorder="1"/>
    <xf numFmtId="0" fontId="17" fillId="0" borderId="26" xfId="0" applyFont="1" applyBorder="1"/>
    <xf numFmtId="0" fontId="3" fillId="0" borderId="49" xfId="0" applyFont="1" applyBorder="1"/>
    <xf numFmtId="164" fontId="3" fillId="0" borderId="43" xfId="0" applyNumberFormat="1" applyFont="1" applyBorder="1"/>
    <xf numFmtId="3" fontId="3" fillId="0" borderId="26" xfId="6" applyNumberFormat="1" applyBorder="1"/>
    <xf numFmtId="3" fontId="3" fillId="0" borderId="26" xfId="6" applyNumberFormat="1" applyBorder="1" applyAlignment="1">
      <alignment horizontal="right"/>
    </xf>
    <xf numFmtId="0" fontId="4" fillId="2" borderId="52" xfId="3" applyBorder="1" applyAlignment="1">
      <alignment horizontal="center" vertical="center"/>
    </xf>
    <xf numFmtId="0" fontId="4" fillId="2" borderId="53" xfId="3" applyBorder="1" applyAlignment="1">
      <alignment horizontal="center" vertical="center"/>
    </xf>
    <xf numFmtId="0" fontId="0" fillId="0" borderId="31" xfId="0" applyBorder="1"/>
    <xf numFmtId="0" fontId="4" fillId="2" borderId="55" xfId="3" applyBorder="1" applyAlignment="1">
      <alignment horizontal="center" vertical="center"/>
    </xf>
    <xf numFmtId="0" fontId="4" fillId="2" borderId="53" xfId="3" applyBorder="1" applyAlignment="1">
      <alignment horizontal="center" vertical="center" wrapText="1"/>
    </xf>
    <xf numFmtId="0" fontId="4" fillId="2" borderId="54" xfId="3" applyBorder="1" applyAlignment="1">
      <alignment horizontal="center" vertical="center"/>
    </xf>
    <xf numFmtId="0" fontId="4" fillId="2" borderId="56" xfId="3" applyBorder="1" applyAlignment="1">
      <alignment horizontal="center" vertical="center"/>
    </xf>
    <xf numFmtId="3" fontId="3" fillId="0" borderId="30" xfId="6" applyNumberFormat="1" applyBorder="1"/>
    <xf numFmtId="3" fontId="3" fillId="0" borderId="57" xfId="6" applyNumberFormat="1" applyBorder="1" applyAlignment="1">
      <alignment horizontal="right"/>
    </xf>
    <xf numFmtId="0" fontId="4" fillId="2" borderId="61" xfId="3" applyBorder="1" applyAlignment="1">
      <alignment horizontal="center" vertical="center" wrapText="1"/>
    </xf>
    <xf numFmtId="0" fontId="4" fillId="2" borderId="62" xfId="3" applyBorder="1" applyAlignment="1">
      <alignment horizontal="center" vertical="center"/>
    </xf>
    <xf numFmtId="0" fontId="4" fillId="2" borderId="64" xfId="3" applyBorder="1" applyAlignment="1">
      <alignment horizontal="center" vertical="center"/>
    </xf>
    <xf numFmtId="0" fontId="4" fillId="2" borderId="29" xfId="3" applyBorder="1" applyAlignment="1">
      <alignment horizontal="center" vertical="center"/>
    </xf>
    <xf numFmtId="164" fontId="3" fillId="0" borderId="27" xfId="6" applyNumberFormat="1" applyBorder="1" applyAlignment="1">
      <alignment horizontal="right"/>
    </xf>
    <xf numFmtId="164" fontId="3" fillId="0" borderId="58" xfId="6" applyNumberFormat="1" applyBorder="1" applyAlignment="1">
      <alignment horizontal="right"/>
    </xf>
    <xf numFmtId="164" fontId="3" fillId="0" borderId="0" xfId="6" applyNumberFormat="1" applyAlignment="1">
      <alignment horizontal="right"/>
    </xf>
    <xf numFmtId="164" fontId="3" fillId="0" borderId="59" xfId="6" applyNumberFormat="1" applyBorder="1" applyAlignment="1">
      <alignment horizontal="right"/>
    </xf>
    <xf numFmtId="0" fontId="3" fillId="0" borderId="14" xfId="0" applyFont="1" applyBorder="1" applyAlignment="1">
      <alignment horizontal="right"/>
    </xf>
    <xf numFmtId="0" fontId="4" fillId="2" borderId="65" xfId="3" applyFont="1" applyBorder="1">
      <alignment vertical="center"/>
    </xf>
    <xf numFmtId="0" fontId="4" fillId="2" borderId="55" xfId="3" applyFont="1" applyBorder="1" applyAlignment="1">
      <alignment horizontal="center" vertical="center"/>
    </xf>
    <xf numFmtId="0" fontId="4" fillId="2" borderId="56" xfId="3" applyFont="1" applyBorder="1" applyAlignment="1">
      <alignment horizontal="center" vertical="center"/>
    </xf>
    <xf numFmtId="0" fontId="4" fillId="2" borderId="67" xfId="3" applyFont="1" applyBorder="1" applyAlignment="1">
      <alignment horizontal="center" vertical="center"/>
    </xf>
    <xf numFmtId="3" fontId="3" fillId="0" borderId="26" xfId="4" applyFont="1" applyFill="1" applyBorder="1" applyAlignment="1">
      <alignment horizontal="right" vertical="center"/>
    </xf>
    <xf numFmtId="0" fontId="3" fillId="0" borderId="33" xfId="8" applyFont="1" applyFill="1" applyBorder="1" applyAlignment="1">
      <alignment horizontal="left" vertical="center"/>
    </xf>
    <xf numFmtId="0" fontId="4" fillId="2" borderId="27" xfId="8" applyFont="1" applyFill="1" applyBorder="1" applyAlignment="1">
      <alignment horizontal="left" vertical="center"/>
    </xf>
    <xf numFmtId="3" fontId="3" fillId="0" borderId="27" xfId="4" applyFont="1" applyFill="1" applyBorder="1" applyAlignment="1">
      <alignment horizontal="left" vertical="center"/>
    </xf>
    <xf numFmtId="0" fontId="4" fillId="2" borderId="61" xfId="3" applyFont="1" applyBorder="1" applyAlignment="1">
      <alignment horizontal="center" vertical="center"/>
    </xf>
    <xf numFmtId="0" fontId="4" fillId="2" borderId="63" xfId="3" applyFont="1" applyBorder="1" applyAlignment="1">
      <alignment horizontal="center" vertical="center"/>
    </xf>
    <xf numFmtId="0" fontId="4" fillId="2" borderId="58" xfId="3" applyFont="1" applyBorder="1" applyAlignment="1">
      <alignment horizontal="center" vertical="center"/>
    </xf>
    <xf numFmtId="0" fontId="4" fillId="2" borderId="29" xfId="3" applyFont="1" applyBorder="1" applyAlignment="1">
      <alignment horizontal="center" vertical="center"/>
    </xf>
    <xf numFmtId="164" fontId="3" fillId="0" borderId="33" xfId="4" applyNumberFormat="1" applyFont="1" applyFill="1" applyBorder="1" applyAlignment="1">
      <alignment horizontal="right" vertical="center"/>
    </xf>
    <xf numFmtId="164" fontId="15" fillId="2" borderId="27" xfId="8" applyNumberFormat="1" applyFont="1" applyFill="1" applyBorder="1" applyAlignment="1">
      <alignment horizontal="right" vertical="center"/>
    </xf>
    <xf numFmtId="164" fontId="3" fillId="0" borderId="27" xfId="4" applyNumberFormat="1" applyFont="1" applyFill="1" applyBorder="1" applyAlignment="1">
      <alignment horizontal="right" vertical="center"/>
    </xf>
    <xf numFmtId="164" fontId="3" fillId="0" borderId="0" xfId="4" applyNumberFormat="1" applyFont="1" applyFill="1" applyBorder="1" applyAlignment="1">
      <alignment horizontal="right" vertical="center"/>
    </xf>
    <xf numFmtId="164" fontId="3" fillId="0" borderId="0" xfId="6" applyNumberFormat="1"/>
    <xf numFmtId="164" fontId="3" fillId="0" borderId="0" xfId="6" applyNumberFormat="1" applyBorder="1"/>
    <xf numFmtId="0" fontId="3" fillId="0" borderId="50" xfId="6" applyBorder="1"/>
    <xf numFmtId="0" fontId="3" fillId="0" borderId="14" xfId="0" applyFont="1" applyBorder="1" applyAlignment="1">
      <alignment horizontal="right" vertical="center"/>
    </xf>
    <xf numFmtId="0" fontId="17" fillId="4" borderId="0" xfId="0" applyFont="1" applyFill="1" applyBorder="1" applyAlignment="1">
      <alignment horizontal="left" vertical="top" wrapText="1"/>
    </xf>
    <xf numFmtId="0" fontId="17" fillId="4" borderId="23" xfId="0" applyFont="1" applyFill="1" applyBorder="1" applyAlignment="1">
      <alignment horizontal="left" vertical="top" wrapText="1"/>
    </xf>
    <xf numFmtId="0" fontId="0" fillId="0" borderId="0" xfId="0" applyBorder="1" applyAlignment="1">
      <alignment horizontal="left" vertical="top" wrapText="1"/>
    </xf>
    <xf numFmtId="0" fontId="8" fillId="0" borderId="0" xfId="0" applyFont="1" applyBorder="1" applyAlignment="1">
      <alignment vertical="center" wrapText="1"/>
    </xf>
    <xf numFmtId="0" fontId="8" fillId="0" borderId="0" xfId="0" applyFont="1" applyAlignment="1">
      <alignment vertical="center" wrapText="1"/>
    </xf>
    <xf numFmtId="0" fontId="25" fillId="0" borderId="0" xfId="0" applyFont="1" applyAlignment="1">
      <alignment vertical="center" wrapText="1"/>
    </xf>
    <xf numFmtId="0" fontId="24" fillId="0" borderId="0" xfId="0" applyFont="1" applyAlignment="1">
      <alignment vertical="center" wrapText="1"/>
    </xf>
    <xf numFmtId="0" fontId="8" fillId="0" borderId="16" xfId="0" applyFont="1" applyBorder="1" applyAlignment="1">
      <alignment vertical="center" wrapText="1"/>
    </xf>
    <xf numFmtId="0" fontId="3" fillId="0" borderId="16" xfId="2" applyBorder="1" applyAlignment="1">
      <alignment vertical="center"/>
    </xf>
    <xf numFmtId="0" fontId="22" fillId="2" borderId="0" xfId="9" applyFont="1" applyFill="1" applyAlignment="1">
      <alignment vertical="top"/>
    </xf>
    <xf numFmtId="0" fontId="3" fillId="0" borderId="0" xfId="6" applyFont="1" applyBorder="1"/>
    <xf numFmtId="0" fontId="0" fillId="0" borderId="0" xfId="2" applyFont="1" applyAlignment="1"/>
    <xf numFmtId="0" fontId="0" fillId="0" borderId="0" xfId="6" applyFont="1" applyAlignment="1">
      <alignment vertical="center" wrapText="1"/>
    </xf>
    <xf numFmtId="0" fontId="0" fillId="0" borderId="26" xfId="0" applyFont="1" applyBorder="1" applyAlignment="1">
      <alignment vertical="center" wrapText="1"/>
    </xf>
    <xf numFmtId="0" fontId="0" fillId="0" borderId="71" xfId="6" applyFont="1" applyBorder="1" applyAlignment="1">
      <alignment vertical="center" wrapText="1"/>
    </xf>
    <xf numFmtId="0" fontId="4" fillId="2" borderId="60" xfId="3" applyFont="1" applyBorder="1">
      <alignment vertical="center"/>
    </xf>
    <xf numFmtId="0" fontId="4" fillId="2" borderId="72" xfId="3" applyFont="1" applyBorder="1">
      <alignment vertical="center"/>
    </xf>
    <xf numFmtId="0" fontId="0" fillId="0" borderId="0" xfId="0" applyFill="1" applyAlignment="1">
      <alignment horizontal="left" vertical="center"/>
    </xf>
    <xf numFmtId="0" fontId="8" fillId="0" borderId="0" xfId="0" applyFont="1" applyFill="1" applyBorder="1" applyAlignment="1">
      <alignment horizontal="left" vertical="center" wrapText="1"/>
    </xf>
    <xf numFmtId="0" fontId="0" fillId="0" borderId="19" xfId="0" applyFill="1" applyBorder="1" applyAlignment="1">
      <alignment horizontal="left" vertical="center"/>
    </xf>
    <xf numFmtId="0" fontId="0" fillId="0" borderId="14" xfId="0" applyFill="1" applyBorder="1" applyAlignment="1">
      <alignment horizontal="left" vertical="center"/>
    </xf>
    <xf numFmtId="0" fontId="0" fillId="0" borderId="0" xfId="2" applyFont="1" applyAlignment="1">
      <alignment horizontal="left" vertical="top"/>
    </xf>
    <xf numFmtId="0" fontId="8" fillId="0" borderId="0" xfId="0" applyFont="1" applyAlignment="1">
      <alignment vertical="center"/>
    </xf>
    <xf numFmtId="0" fontId="10" fillId="0" borderId="0" xfId="0" applyFont="1" applyAlignment="1">
      <alignment vertical="center" wrapText="1"/>
    </xf>
    <xf numFmtId="0" fontId="30" fillId="0" borderId="0" xfId="0" applyFont="1" applyAlignment="1">
      <alignment vertical="center" wrapText="1"/>
    </xf>
    <xf numFmtId="0" fontId="30" fillId="0" borderId="14" xfId="0" applyFont="1" applyBorder="1" applyAlignment="1">
      <alignment vertical="center" wrapText="1"/>
    </xf>
    <xf numFmtId="0" fontId="3" fillId="0" borderId="0" xfId="0" applyFont="1" applyBorder="1" applyAlignment="1">
      <alignment vertical="top"/>
    </xf>
    <xf numFmtId="0" fontId="3" fillId="0" borderId="0" xfId="0" applyFont="1" applyBorder="1" applyAlignment="1">
      <alignment horizontal="left" vertical="top" wrapText="1"/>
    </xf>
    <xf numFmtId="0" fontId="17" fillId="0" borderId="0" xfId="2" applyFont="1" applyAlignment="1">
      <alignment horizontal="left"/>
    </xf>
    <xf numFmtId="0" fontId="2" fillId="2" borderId="0" xfId="1" applyFont="1" applyFill="1"/>
    <xf numFmtId="164" fontId="7" fillId="0" borderId="0" xfId="0" applyNumberFormat="1" applyFont="1" applyFill="1" applyBorder="1" applyAlignment="1">
      <alignment horizontal="right"/>
    </xf>
    <xf numFmtId="164" fontId="7" fillId="0" borderId="0" xfId="2" applyNumberFormat="1" applyFont="1" applyFill="1" applyBorder="1" applyAlignment="1">
      <alignment horizontal="left" wrapText="1"/>
    </xf>
    <xf numFmtId="164" fontId="8" fillId="0" borderId="0" xfId="2" applyNumberFormat="1" applyFont="1" applyFill="1" applyBorder="1" applyAlignment="1">
      <alignment wrapText="1"/>
    </xf>
    <xf numFmtId="164" fontId="0" fillId="0" borderId="32" xfId="0" applyNumberFormat="1" applyBorder="1"/>
    <xf numFmtId="164" fontId="8" fillId="0" borderId="0" xfId="2" applyNumberFormat="1" applyFont="1" applyFill="1" applyBorder="1" applyAlignment="1">
      <alignment horizontal="left" wrapText="1"/>
    </xf>
    <xf numFmtId="164" fontId="9" fillId="0" borderId="0" xfId="2" applyNumberFormat="1" applyFont="1" applyFill="1" applyBorder="1" applyAlignment="1">
      <alignment wrapText="1"/>
    </xf>
    <xf numFmtId="164" fontId="16" fillId="0" borderId="0" xfId="6" applyNumberFormat="1" applyFont="1" applyAlignment="1">
      <alignment horizontal="right"/>
    </xf>
    <xf numFmtId="164" fontId="3" fillId="0" borderId="0" xfId="2" applyNumberFormat="1" applyFont="1" applyAlignment="1">
      <alignment horizontal="left" wrapText="1"/>
    </xf>
    <xf numFmtId="164" fontId="4" fillId="2" borderId="9" xfId="3" applyNumberFormat="1" applyBorder="1" applyAlignment="1">
      <alignment horizontal="center" vertical="center"/>
    </xf>
    <xf numFmtId="164" fontId="4" fillId="2" borderId="11" xfId="3" applyNumberFormat="1" applyBorder="1" applyAlignment="1">
      <alignment horizontal="center" vertical="center"/>
    </xf>
    <xf numFmtId="164" fontId="3" fillId="0" borderId="0" xfId="6" applyNumberFormat="1" applyFont="1"/>
    <xf numFmtId="164" fontId="4" fillId="2" borderId="9" xfId="3" applyNumberFormat="1" applyFont="1" applyBorder="1" applyAlignment="1">
      <alignment horizontal="center" vertical="center"/>
    </xf>
    <xf numFmtId="164" fontId="4" fillId="2" borderId="11" xfId="3" applyNumberFormat="1" applyFont="1" applyBorder="1" applyAlignment="1">
      <alignment horizontal="center" vertical="center"/>
    </xf>
    <xf numFmtId="164" fontId="4" fillId="2" borderId="13" xfId="0" applyNumberFormat="1" applyFont="1" applyFill="1" applyBorder="1"/>
    <xf numFmtId="0" fontId="4" fillId="2" borderId="10" xfId="3" applyBorder="1" applyAlignment="1">
      <alignment horizontal="center" vertical="center"/>
    </xf>
    <xf numFmtId="164" fontId="3" fillId="0" borderId="13" xfId="0" applyNumberFormat="1" applyFont="1" applyBorder="1" applyAlignment="1">
      <alignment horizontal="right" vertical="center"/>
    </xf>
    <xf numFmtId="3" fontId="3" fillId="0" borderId="19" xfId="0" applyNumberFormat="1" applyFont="1" applyBorder="1" applyAlignment="1">
      <alignment horizontal="right" vertical="center"/>
    </xf>
    <xf numFmtId="3" fontId="3" fillId="0" borderId="0" xfId="0" applyNumberFormat="1" applyFont="1" applyBorder="1" applyAlignment="1">
      <alignment horizontal="right" vertical="center"/>
    </xf>
    <xf numFmtId="0" fontId="4" fillId="2" borderId="0" xfId="0" applyFont="1" applyFill="1" applyBorder="1"/>
    <xf numFmtId="164" fontId="3" fillId="0" borderId="27" xfId="6" applyNumberFormat="1" applyFont="1" applyBorder="1"/>
    <xf numFmtId="0" fontId="3" fillId="0" borderId="27" xfId="6" applyFont="1" applyBorder="1"/>
    <xf numFmtId="165" fontId="15" fillId="2" borderId="13" xfId="0" applyNumberFormat="1" applyFont="1" applyFill="1" applyBorder="1" applyAlignment="1">
      <alignment horizontal="right"/>
    </xf>
    <xf numFmtId="165" fontId="17" fillId="0" borderId="73" xfId="0" applyNumberFormat="1" applyFont="1" applyBorder="1"/>
    <xf numFmtId="0" fontId="3" fillId="0" borderId="13" xfId="6" applyFont="1" applyBorder="1"/>
    <xf numFmtId="0" fontId="17" fillId="0" borderId="73" xfId="6" applyFont="1" applyBorder="1"/>
    <xf numFmtId="164" fontId="17" fillId="0" borderId="73" xfId="0" applyNumberFormat="1" applyFont="1" applyBorder="1"/>
    <xf numFmtId="0" fontId="0" fillId="0" borderId="14" xfId="0" applyBorder="1"/>
    <xf numFmtId="0" fontId="10" fillId="3" borderId="26" xfId="3" applyFont="1" applyFill="1" applyBorder="1">
      <alignment vertical="center"/>
    </xf>
    <xf numFmtId="0" fontId="10" fillId="3" borderId="75" xfId="3" applyFont="1" applyFill="1" applyBorder="1">
      <alignment vertical="center"/>
    </xf>
    <xf numFmtId="0" fontId="10" fillId="3" borderId="9" xfId="3" applyFont="1" applyFill="1" applyBorder="1" applyAlignment="1">
      <alignment horizontal="center" vertical="center"/>
    </xf>
    <xf numFmtId="164" fontId="10" fillId="3" borderId="9" xfId="3" applyNumberFormat="1" applyFont="1" applyFill="1" applyBorder="1" applyAlignment="1">
      <alignment horizontal="center" vertical="center"/>
    </xf>
    <xf numFmtId="164" fontId="10" fillId="3" borderId="78" xfId="3" applyNumberFormat="1" applyFont="1" applyFill="1" applyBorder="1" applyAlignment="1">
      <alignment horizontal="center" vertical="center"/>
    </xf>
    <xf numFmtId="14" fontId="17" fillId="0" borderId="0" xfId="0" applyNumberFormat="1" applyFont="1"/>
    <xf numFmtId="1" fontId="17" fillId="0" borderId="0" xfId="0" applyNumberFormat="1" applyFont="1"/>
    <xf numFmtId="0" fontId="23" fillId="0" borderId="31" xfId="0" applyFont="1" applyFill="1" applyBorder="1" applyAlignment="1">
      <alignment vertical="center" wrapText="1"/>
    </xf>
    <xf numFmtId="1" fontId="7" fillId="0" borderId="0" xfId="0" applyNumberFormat="1" applyFont="1" applyFill="1" applyBorder="1" applyAlignment="1">
      <alignment horizontal="right" vertical="center"/>
    </xf>
    <xf numFmtId="164" fontId="7" fillId="0" borderId="79" xfId="0" applyNumberFormat="1" applyFont="1" applyFill="1" applyBorder="1" applyAlignment="1">
      <alignment horizontal="right" vertical="center"/>
    </xf>
    <xf numFmtId="0" fontId="7" fillId="0" borderId="80" xfId="0" applyFont="1" applyFill="1" applyBorder="1"/>
    <xf numFmtId="164" fontId="3" fillId="0" borderId="27" xfId="0" applyNumberFormat="1" applyFont="1" applyBorder="1"/>
    <xf numFmtId="0" fontId="5" fillId="0" borderId="0" xfId="5" applyBorder="1" applyAlignment="1">
      <alignment horizontal="left" vertical="top"/>
    </xf>
    <xf numFmtId="0" fontId="5" fillId="0" borderId="0" xfId="6" applyFont="1" applyFill="1" applyBorder="1"/>
    <xf numFmtId="3" fontId="3" fillId="0" borderId="74" xfId="6" applyNumberFormat="1" applyBorder="1" applyAlignment="1">
      <alignment horizontal="right"/>
    </xf>
    <xf numFmtId="3" fontId="3" fillId="0" borderId="14" xfId="6" applyNumberFormat="1" applyBorder="1" applyAlignment="1">
      <alignment horizontal="right"/>
    </xf>
    <xf numFmtId="3" fontId="3" fillId="0" borderId="0" xfId="10" applyNumberFormat="1" applyFont="1" applyBorder="1" applyAlignment="1">
      <alignment horizontal="right"/>
    </xf>
    <xf numFmtId="3" fontId="3" fillId="0" borderId="12" xfId="6" applyNumberFormat="1" applyBorder="1" applyAlignment="1">
      <alignment horizontal="right"/>
    </xf>
    <xf numFmtId="3" fontId="15" fillId="2" borderId="81" xfId="6" applyNumberFormat="1" applyFont="1" applyFill="1" applyBorder="1" applyAlignment="1">
      <alignment horizontal="right"/>
    </xf>
    <xf numFmtId="0" fontId="4" fillId="2" borderId="8" xfId="3" applyBorder="1" applyAlignment="1">
      <alignment horizontal="center" vertical="center"/>
    </xf>
    <xf numFmtId="0" fontId="4" fillId="2" borderId="83" xfId="3" applyBorder="1" applyAlignment="1">
      <alignment horizontal="center" vertical="center"/>
    </xf>
    <xf numFmtId="3" fontId="3" fillId="0" borderId="81" xfId="6" applyNumberFormat="1" applyBorder="1" applyAlignment="1">
      <alignment horizontal="right"/>
    </xf>
    <xf numFmtId="3" fontId="3" fillId="0" borderId="90" xfId="6" applyNumberFormat="1" applyBorder="1" applyAlignment="1">
      <alignment horizontal="right"/>
    </xf>
    <xf numFmtId="3" fontId="3" fillId="0" borderId="18" xfId="6" applyNumberFormat="1" applyBorder="1" applyAlignment="1">
      <alignment horizontal="right"/>
    </xf>
    <xf numFmtId="165" fontId="3" fillId="0" borderId="91" xfId="10" applyNumberFormat="1" applyFont="1" applyBorder="1" applyAlignment="1">
      <alignment horizontal="right"/>
    </xf>
    <xf numFmtId="165" fontId="15" fillId="2" borderId="92" xfId="10" applyNumberFormat="1" applyFont="1" applyFill="1" applyBorder="1" applyAlignment="1">
      <alignment horizontal="right"/>
    </xf>
    <xf numFmtId="165" fontId="3" fillId="0" borderId="92" xfId="10" applyNumberFormat="1" applyFont="1" applyBorder="1" applyAlignment="1">
      <alignment horizontal="right"/>
    </xf>
    <xf numFmtId="3" fontId="15" fillId="2" borderId="12" xfId="6" applyNumberFormat="1" applyFont="1" applyFill="1" applyBorder="1" applyAlignment="1">
      <alignment horizontal="right"/>
    </xf>
    <xf numFmtId="165" fontId="3" fillId="0" borderId="0" xfId="6" applyNumberFormat="1" applyBorder="1" applyAlignment="1">
      <alignment horizontal="right"/>
    </xf>
    <xf numFmtId="165" fontId="15" fillId="2" borderId="13" xfId="6" applyNumberFormat="1" applyFont="1" applyFill="1" applyBorder="1" applyAlignment="1">
      <alignment horizontal="right"/>
    </xf>
    <xf numFmtId="165" fontId="3" fillId="0" borderId="19" xfId="6" applyNumberFormat="1" applyBorder="1" applyAlignment="1">
      <alignment horizontal="right"/>
    </xf>
    <xf numFmtId="165" fontId="3" fillId="0" borderId="0" xfId="10" applyNumberFormat="1" applyFont="1" applyBorder="1" applyAlignment="1">
      <alignment horizontal="right"/>
    </xf>
    <xf numFmtId="3" fontId="3" fillId="0" borderId="93" xfId="10" applyNumberFormat="1" applyFont="1" applyBorder="1" applyAlignment="1">
      <alignment horizontal="right"/>
    </xf>
    <xf numFmtId="165" fontId="15" fillId="2" borderId="0" xfId="10" applyNumberFormat="1" applyFont="1" applyFill="1" applyBorder="1" applyAlignment="1">
      <alignment horizontal="right"/>
    </xf>
    <xf numFmtId="165" fontId="3" fillId="0" borderId="14" xfId="6" applyNumberFormat="1" applyBorder="1" applyAlignment="1">
      <alignment horizontal="right"/>
    </xf>
    <xf numFmtId="165" fontId="3" fillId="0" borderId="94" xfId="6" applyNumberFormat="1" applyBorder="1" applyAlignment="1">
      <alignment horizontal="right"/>
    </xf>
    <xf numFmtId="165" fontId="3" fillId="0" borderId="19" xfId="10" applyNumberFormat="1" applyFont="1" applyBorder="1" applyAlignment="1">
      <alignment horizontal="right"/>
    </xf>
    <xf numFmtId="3" fontId="3" fillId="0" borderId="19" xfId="6" applyNumberFormat="1" applyBorder="1" applyAlignment="1">
      <alignment horizontal="right"/>
    </xf>
    <xf numFmtId="3" fontId="15" fillId="2" borderId="0" xfId="6" applyNumberFormat="1" applyFont="1" applyFill="1" applyBorder="1" applyAlignment="1">
      <alignment horizontal="right"/>
    </xf>
    <xf numFmtId="3" fontId="3" fillId="0" borderId="71" xfId="6" applyNumberFormat="1" applyFont="1" applyBorder="1" applyAlignment="1">
      <alignment horizontal="right"/>
    </xf>
    <xf numFmtId="0" fontId="4" fillId="2" borderId="95" xfId="3" applyBorder="1" applyAlignment="1">
      <alignment horizontal="center" vertical="center"/>
    </xf>
    <xf numFmtId="3" fontId="15" fillId="2" borderId="0" xfId="10" applyNumberFormat="1" applyFont="1" applyFill="1" applyBorder="1" applyAlignment="1">
      <alignment horizontal="right"/>
    </xf>
    <xf numFmtId="3" fontId="3" fillId="0" borderId="19" xfId="10" applyNumberFormat="1" applyFont="1" applyBorder="1" applyAlignment="1">
      <alignment horizontal="right"/>
    </xf>
    <xf numFmtId="1" fontId="17" fillId="0" borderId="14" xfId="0" applyNumberFormat="1" applyFont="1" applyBorder="1"/>
    <xf numFmtId="165" fontId="3" fillId="0" borderId="19" xfId="0" applyNumberFormat="1" applyFont="1" applyBorder="1" applyAlignment="1">
      <alignment horizontal="right" vertical="center"/>
    </xf>
    <xf numFmtId="165" fontId="3" fillId="0" borderId="13" xfId="0" applyNumberFormat="1" applyFont="1" applyBorder="1" applyAlignment="1">
      <alignment horizontal="right" vertical="center"/>
    </xf>
    <xf numFmtId="165" fontId="15" fillId="2" borderId="0" xfId="0" applyNumberFormat="1" applyFont="1" applyFill="1" applyBorder="1" applyAlignment="1">
      <alignment horizontal="right"/>
    </xf>
    <xf numFmtId="165" fontId="3" fillId="0" borderId="39" xfId="0" applyNumberFormat="1" applyFont="1" applyBorder="1" applyAlignment="1">
      <alignment horizontal="right" vertical="center"/>
    </xf>
    <xf numFmtId="0" fontId="4" fillId="0" borderId="0" xfId="6" applyFont="1"/>
    <xf numFmtId="0" fontId="4" fillId="0" borderId="0" xfId="2" applyFont="1" applyAlignment="1">
      <alignment horizontal="left" wrapText="1"/>
    </xf>
    <xf numFmtId="0" fontId="18" fillId="0" borderId="0" xfId="6" applyFont="1"/>
    <xf numFmtId="0" fontId="31" fillId="0" borderId="0" xfId="10" applyFont="1"/>
    <xf numFmtId="0" fontId="17" fillId="0" borderId="0" xfId="6" applyFont="1"/>
    <xf numFmtId="0" fontId="23" fillId="0" borderId="0" xfId="2" applyFont="1" applyFill="1" applyBorder="1" applyAlignment="1">
      <alignment horizontal="left" wrapText="1"/>
    </xf>
    <xf numFmtId="0" fontId="3" fillId="0" borderId="74" xfId="0" applyFont="1" applyBorder="1"/>
    <xf numFmtId="164" fontId="3" fillId="0" borderId="73" xfId="0" applyNumberFormat="1" applyFont="1" applyBorder="1"/>
    <xf numFmtId="14" fontId="17" fillId="0" borderId="14" xfId="0" applyNumberFormat="1" applyFont="1" applyBorder="1"/>
    <xf numFmtId="0" fontId="3" fillId="0" borderId="27" xfId="5" applyFont="1" applyFill="1" applyBorder="1" applyAlignment="1">
      <alignment horizontal="left" vertical="center" wrapText="1"/>
    </xf>
    <xf numFmtId="0" fontId="7" fillId="0" borderId="31" xfId="0" applyFont="1" applyFill="1" applyBorder="1" applyAlignment="1">
      <alignment horizontal="left" vertical="center" wrapText="1"/>
    </xf>
    <xf numFmtId="0" fontId="17" fillId="0" borderId="45" xfId="6" applyFont="1" applyBorder="1"/>
    <xf numFmtId="1" fontId="3" fillId="0" borderId="14" xfId="0" applyNumberFormat="1" applyFont="1" applyBorder="1"/>
    <xf numFmtId="1" fontId="3" fillId="0" borderId="58" xfId="6" applyNumberFormat="1" applyBorder="1" applyAlignment="1">
      <alignment horizontal="right"/>
    </xf>
    <xf numFmtId="1" fontId="3" fillId="0" borderId="0" xfId="6" applyNumberFormat="1" applyAlignment="1">
      <alignment horizontal="right"/>
    </xf>
    <xf numFmtId="165" fontId="0" fillId="0" borderId="0" xfId="0" applyNumberFormat="1"/>
    <xf numFmtId="165" fontId="3" fillId="0" borderId="57" xfId="6" applyNumberFormat="1" applyBorder="1" applyAlignment="1">
      <alignment horizontal="right"/>
    </xf>
    <xf numFmtId="1" fontId="3" fillId="0" borderId="98" xfId="6" applyNumberFormat="1" applyBorder="1" applyAlignment="1">
      <alignment horizontal="right"/>
    </xf>
    <xf numFmtId="1" fontId="3" fillId="0" borderId="0" xfId="6" applyNumberFormat="1" applyBorder="1" applyAlignment="1">
      <alignment horizontal="right"/>
    </xf>
    <xf numFmtId="165" fontId="3" fillId="0" borderId="99" xfId="6" applyNumberFormat="1" applyBorder="1" applyAlignment="1">
      <alignment horizontal="right"/>
    </xf>
    <xf numFmtId="165" fontId="3" fillId="0" borderId="100" xfId="6" applyNumberFormat="1" applyBorder="1" applyAlignment="1">
      <alignment horizontal="right"/>
    </xf>
    <xf numFmtId="1" fontId="3" fillId="0" borderId="102" xfId="0" applyNumberFormat="1" applyFont="1" applyBorder="1"/>
    <xf numFmtId="1" fontId="3" fillId="0" borderId="101" xfId="0" applyNumberFormat="1" applyFont="1" applyBorder="1"/>
    <xf numFmtId="164" fontId="3" fillId="0" borderId="103" xfId="0" applyNumberFormat="1" applyFont="1" applyBorder="1"/>
    <xf numFmtId="49" fontId="7" fillId="0" borderId="27" xfId="0" applyNumberFormat="1" applyFont="1" applyFill="1" applyBorder="1"/>
    <xf numFmtId="49" fontId="7" fillId="0" borderId="31" xfId="0" applyNumberFormat="1" applyFont="1" applyFill="1" applyBorder="1"/>
    <xf numFmtId="0" fontId="10" fillId="5" borderId="31" xfId="0" applyFont="1" applyFill="1" applyBorder="1"/>
    <xf numFmtId="3" fontId="7" fillId="2" borderId="26" xfId="0" applyNumberFormat="1" applyFont="1" applyFill="1" applyBorder="1" applyAlignment="1">
      <alignment horizontal="right"/>
    </xf>
    <xf numFmtId="164" fontId="12" fillId="3" borderId="26" xfId="0" applyNumberFormat="1" applyFont="1" applyFill="1" applyBorder="1" applyAlignment="1">
      <alignment horizontal="right"/>
    </xf>
    <xf numFmtId="1" fontId="7" fillId="0" borderId="26" xfId="0" applyNumberFormat="1" applyFont="1" applyFill="1" applyBorder="1" applyAlignment="1">
      <alignment horizontal="right"/>
    </xf>
    <xf numFmtId="1" fontId="12" fillId="3" borderId="26" xfId="0" applyNumberFormat="1" applyFont="1" applyFill="1" applyBorder="1" applyAlignment="1">
      <alignment horizontal="right"/>
    </xf>
    <xf numFmtId="1" fontId="7" fillId="0" borderId="80" xfId="0" applyNumberFormat="1" applyFont="1" applyFill="1" applyBorder="1"/>
    <xf numFmtId="3" fontId="3" fillId="0" borderId="13" xfId="0" applyNumberFormat="1" applyFont="1" applyBorder="1" applyAlignment="1">
      <alignment horizontal="right" vertical="center"/>
    </xf>
    <xf numFmtId="3" fontId="3" fillId="0" borderId="104" xfId="0" applyNumberFormat="1" applyFont="1" applyBorder="1" applyAlignment="1">
      <alignment horizontal="right" vertical="center"/>
    </xf>
    <xf numFmtId="3" fontId="3" fillId="0" borderId="106" xfId="0" applyNumberFormat="1" applyFont="1" applyBorder="1" applyAlignment="1">
      <alignment horizontal="right" vertical="center"/>
    </xf>
    <xf numFmtId="0" fontId="3" fillId="0" borderId="107" xfId="6" applyBorder="1"/>
    <xf numFmtId="3" fontId="3" fillId="0" borderId="109" xfId="10" applyNumberFormat="1" applyFont="1" applyBorder="1" applyAlignment="1">
      <alignment horizontal="right"/>
    </xf>
    <xf numFmtId="165" fontId="3" fillId="0" borderId="39" xfId="10" applyNumberFormat="1" applyFont="1" applyBorder="1" applyAlignment="1">
      <alignment horizontal="right"/>
    </xf>
    <xf numFmtId="165" fontId="15" fillId="2" borderId="93" xfId="10" applyNumberFormat="1" applyFont="1" applyFill="1" applyBorder="1" applyAlignment="1">
      <alignment horizontal="right"/>
    </xf>
    <xf numFmtId="165" fontId="15" fillId="2" borderId="13" xfId="10" applyNumberFormat="1" applyFont="1" applyFill="1" applyBorder="1" applyAlignment="1">
      <alignment horizontal="right"/>
    </xf>
    <xf numFmtId="165" fontId="3" fillId="0" borderId="13" xfId="10" applyNumberFormat="1" applyFont="1" applyBorder="1" applyAlignment="1">
      <alignment horizontal="right"/>
    </xf>
    <xf numFmtId="3" fontId="15" fillId="2" borderId="93" xfId="10" applyNumberFormat="1" applyFont="1" applyFill="1" applyBorder="1" applyAlignment="1">
      <alignment horizontal="right"/>
    </xf>
    <xf numFmtId="3" fontId="3" fillId="0" borderId="110" xfId="6" applyNumberFormat="1" applyBorder="1" applyAlignment="1">
      <alignment horizontal="right"/>
    </xf>
    <xf numFmtId="165" fontId="3" fillId="0" borderId="73" xfId="6" applyNumberFormat="1" applyBorder="1" applyAlignment="1">
      <alignment horizontal="right"/>
    </xf>
    <xf numFmtId="0" fontId="4" fillId="2" borderId="60" xfId="3" applyBorder="1">
      <alignment vertical="center"/>
    </xf>
    <xf numFmtId="0" fontId="4" fillId="2" borderId="81" xfId="3" applyBorder="1">
      <alignment vertical="center"/>
    </xf>
    <xf numFmtId="0" fontId="4" fillId="2" borderId="72" xfId="3" applyBorder="1">
      <alignment vertical="center"/>
    </xf>
    <xf numFmtId="0" fontId="3" fillId="0" borderId="81" xfId="6" applyFont="1" applyBorder="1" applyAlignment="1">
      <alignment vertical="center" wrapText="1"/>
    </xf>
    <xf numFmtId="0" fontId="4" fillId="2" borderId="81" xfId="6" applyFont="1" applyFill="1" applyBorder="1"/>
    <xf numFmtId="0" fontId="3" fillId="0" borderId="81" xfId="6" applyBorder="1"/>
    <xf numFmtId="0" fontId="3" fillId="0" borderId="81" xfId="6" applyBorder="1" applyAlignment="1">
      <alignment wrapText="1"/>
    </xf>
    <xf numFmtId="0" fontId="4" fillId="2" borderId="81" xfId="6" applyFont="1" applyFill="1" applyBorder="1" applyAlignment="1">
      <alignment vertical="center" wrapText="1"/>
    </xf>
    <xf numFmtId="0" fontId="3" fillId="0" borderId="81" xfId="6" applyBorder="1" applyAlignment="1">
      <alignment horizontal="left" wrapText="1"/>
    </xf>
    <xf numFmtId="16" fontId="3" fillId="0" borderId="90" xfId="6" applyNumberFormat="1" applyBorder="1" applyAlignment="1">
      <alignment horizontal="left" wrapText="1"/>
    </xf>
    <xf numFmtId="0" fontId="4" fillId="2" borderId="15" xfId="3" applyFont="1" applyBorder="1">
      <alignment vertical="center"/>
    </xf>
    <xf numFmtId="0" fontId="4" fillId="2" borderId="111" xfId="3" applyFont="1" applyBorder="1">
      <alignment vertical="center"/>
    </xf>
    <xf numFmtId="0" fontId="0" fillId="0" borderId="12" xfId="6" applyFont="1" applyBorder="1" applyAlignment="1">
      <alignment vertical="center" wrapText="1"/>
    </xf>
    <xf numFmtId="0" fontId="4" fillId="2" borderId="107" xfId="6" applyFont="1" applyFill="1" applyBorder="1"/>
    <xf numFmtId="0" fontId="3" fillId="0" borderId="107" xfId="6" applyFont="1" applyBorder="1"/>
    <xf numFmtId="0" fontId="3" fillId="0" borderId="81" xfId="6" applyFont="1" applyBorder="1"/>
    <xf numFmtId="0" fontId="17" fillId="0" borderId="90" xfId="6" applyFont="1" applyBorder="1"/>
    <xf numFmtId="0" fontId="4" fillId="2" borderId="15" xfId="3" applyBorder="1">
      <alignment vertical="center"/>
    </xf>
    <xf numFmtId="0" fontId="4" fillId="2" borderId="111" xfId="3" applyBorder="1">
      <alignment vertical="center"/>
    </xf>
    <xf numFmtId="0" fontId="3" fillId="0" borderId="112" xfId="6" applyFont="1" applyBorder="1" applyAlignment="1">
      <alignment vertical="center" wrapText="1"/>
    </xf>
    <xf numFmtId="0" fontId="3" fillId="0" borderId="107" xfId="6" applyBorder="1" applyAlignment="1">
      <alignment horizontal="left"/>
    </xf>
    <xf numFmtId="16" fontId="3" fillId="0" borderId="107" xfId="6" applyNumberFormat="1" applyBorder="1" applyAlignment="1">
      <alignment horizontal="left"/>
    </xf>
    <xf numFmtId="0" fontId="3" fillId="0" borderId="113" xfId="6" applyBorder="1"/>
    <xf numFmtId="0" fontId="10" fillId="3" borderId="118" xfId="3" applyFont="1" applyFill="1" applyBorder="1" applyAlignment="1">
      <alignment horizontal="center" vertical="center"/>
    </xf>
    <xf numFmtId="164" fontId="10" fillId="3" borderId="46" xfId="3" applyNumberFormat="1" applyFont="1" applyFill="1" applyBorder="1" applyAlignment="1">
      <alignment horizontal="center" vertical="center"/>
    </xf>
    <xf numFmtId="1" fontId="7" fillId="0" borderId="37" xfId="0" applyNumberFormat="1" applyFont="1" applyFill="1" applyBorder="1"/>
    <xf numFmtId="0" fontId="10" fillId="3" borderId="119" xfId="3" applyFont="1" applyFill="1" applyBorder="1">
      <alignment vertical="center"/>
    </xf>
    <xf numFmtId="0" fontId="10" fillId="3" borderId="120" xfId="3" applyFont="1" applyFill="1" applyBorder="1">
      <alignment vertical="center"/>
    </xf>
    <xf numFmtId="0" fontId="10" fillId="3" borderId="121" xfId="3" applyFont="1" applyFill="1" applyBorder="1">
      <alignment vertical="center"/>
    </xf>
    <xf numFmtId="0" fontId="3" fillId="0" borderId="120" xfId="5" applyFont="1" applyFill="1" applyBorder="1" applyAlignment="1">
      <alignment horizontal="left" vertical="center" wrapText="1"/>
    </xf>
    <xf numFmtId="0" fontId="10" fillId="3" borderId="120" xfId="0" applyFont="1" applyFill="1" applyBorder="1" applyAlignment="1">
      <alignment vertical="center" wrapText="1"/>
    </xf>
    <xf numFmtId="0" fontId="7" fillId="0" borderId="120" xfId="0" applyFont="1" applyFill="1" applyBorder="1" applyAlignment="1">
      <alignment vertical="center" wrapText="1"/>
    </xf>
    <xf numFmtId="0" fontId="10" fillId="3" borderId="120" xfId="0" applyFont="1" applyFill="1" applyBorder="1"/>
    <xf numFmtId="0" fontId="7" fillId="0" borderId="120" xfId="0" applyFont="1" applyFill="1" applyBorder="1"/>
    <xf numFmtId="49" fontId="7" fillId="0" borderId="120" xfId="0" applyNumberFormat="1" applyFont="1" applyFill="1" applyBorder="1"/>
    <xf numFmtId="0" fontId="7" fillId="0" borderId="120" xfId="0" applyFont="1" applyFill="1" applyBorder="1" applyAlignment="1">
      <alignment horizontal="left"/>
    </xf>
    <xf numFmtId="16" fontId="7" fillId="0" borderId="120" xfId="0" applyNumberFormat="1" applyFont="1" applyFill="1" applyBorder="1" applyAlignment="1">
      <alignment horizontal="left"/>
    </xf>
    <xf numFmtId="0" fontId="7" fillId="0" borderId="122" xfId="0" applyFont="1" applyFill="1" applyBorder="1"/>
    <xf numFmtId="1" fontId="7" fillId="0" borderId="26" xfId="0" applyNumberFormat="1" applyFont="1" applyFill="1" applyBorder="1" applyAlignment="1">
      <alignment horizontal="right" vertical="center"/>
    </xf>
    <xf numFmtId="164" fontId="12" fillId="3" borderId="26" xfId="4" applyNumberFormat="1" applyFont="1" applyFill="1" applyBorder="1" applyAlignment="1">
      <alignment horizontal="right"/>
    </xf>
    <xf numFmtId="164" fontId="7" fillId="0" borderId="123" xfId="0" applyNumberFormat="1" applyFont="1" applyFill="1" applyBorder="1" applyAlignment="1">
      <alignment horizontal="right"/>
    </xf>
    <xf numFmtId="164" fontId="11" fillId="3" borderId="123" xfId="0" applyNumberFormat="1" applyFont="1" applyFill="1" applyBorder="1" applyAlignment="1">
      <alignment horizontal="right" vertical="center"/>
    </xf>
    <xf numFmtId="164" fontId="7" fillId="0" borderId="123" xfId="0" applyNumberFormat="1" applyFont="1" applyFill="1" applyBorder="1" applyAlignment="1">
      <alignment horizontal="right" vertical="center"/>
    </xf>
    <xf numFmtId="164" fontId="12" fillId="3" borderId="123" xfId="0" applyNumberFormat="1" applyFont="1" applyFill="1" applyBorder="1" applyAlignment="1">
      <alignment horizontal="right"/>
    </xf>
    <xf numFmtId="165"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3" fontId="7" fillId="2" borderId="0" xfId="0" applyNumberFormat="1" applyFont="1" applyFill="1" applyBorder="1" applyAlignment="1">
      <alignment horizontal="right"/>
    </xf>
    <xf numFmtId="3" fontId="7" fillId="0" borderId="80" xfId="0" applyNumberFormat="1" applyFont="1" applyFill="1" applyBorder="1"/>
    <xf numFmtId="165" fontId="7" fillId="0" borderId="123" xfId="0" applyNumberFormat="1" applyFont="1" applyFill="1" applyBorder="1" applyAlignment="1">
      <alignment horizontal="right"/>
    </xf>
    <xf numFmtId="3" fontId="7" fillId="0" borderId="123" xfId="0" applyNumberFormat="1" applyFont="1" applyFill="1" applyBorder="1" applyAlignment="1">
      <alignment horizontal="right"/>
    </xf>
    <xf numFmtId="3" fontId="7" fillId="2" borderId="123" xfId="0" applyNumberFormat="1" applyFont="1" applyFill="1" applyBorder="1" applyAlignment="1">
      <alignment horizontal="right"/>
    </xf>
    <xf numFmtId="164" fontId="7" fillId="0" borderId="124" xfId="0" applyNumberFormat="1" applyFont="1" applyFill="1" applyBorder="1"/>
    <xf numFmtId="3" fontId="7" fillId="0" borderId="34" xfId="0" applyNumberFormat="1" applyFont="1" applyFill="1" applyBorder="1"/>
    <xf numFmtId="0" fontId="10" fillId="3" borderId="10" xfId="3" applyFont="1" applyFill="1" applyBorder="1" applyAlignment="1">
      <alignment horizontal="center" vertical="center"/>
    </xf>
    <xf numFmtId="0" fontId="7" fillId="0" borderId="126" xfId="0" applyFont="1" applyFill="1" applyBorder="1"/>
    <xf numFmtId="3" fontId="12" fillId="3" borderId="27" xfId="0" applyNumberFormat="1" applyFont="1" applyFill="1" applyBorder="1" applyAlignment="1">
      <alignment horizontal="right"/>
    </xf>
    <xf numFmtId="164" fontId="10" fillId="3" borderId="127" xfId="3" applyNumberFormat="1" applyFont="1" applyFill="1" applyBorder="1" applyAlignment="1">
      <alignment horizontal="center" vertical="center"/>
    </xf>
    <xf numFmtId="3" fontId="7" fillId="0" borderId="27" xfId="0" applyNumberFormat="1" applyFont="1" applyFill="1" applyBorder="1" applyAlignment="1">
      <alignment horizontal="right"/>
    </xf>
    <xf numFmtId="1" fontId="7" fillId="0" borderId="128" xfId="0" applyNumberFormat="1" applyFont="1" applyFill="1" applyBorder="1" applyAlignment="1">
      <alignment horizontal="right"/>
    </xf>
    <xf numFmtId="3" fontId="7" fillId="0" borderId="128" xfId="0" applyNumberFormat="1" applyFont="1" applyFill="1" applyBorder="1" applyAlignment="1">
      <alignment horizontal="right"/>
    </xf>
    <xf numFmtId="165" fontId="3" fillId="0" borderId="105" xfId="0" applyNumberFormat="1" applyFont="1" applyBorder="1" applyAlignment="1">
      <alignment horizontal="right" vertical="center"/>
    </xf>
    <xf numFmtId="165" fontId="7" fillId="2" borderId="123" xfId="0" applyNumberFormat="1" applyFont="1" applyFill="1" applyBorder="1" applyAlignment="1">
      <alignment horizontal="right"/>
    </xf>
    <xf numFmtId="165" fontId="7" fillId="2" borderId="0" xfId="0" applyNumberFormat="1" applyFont="1" applyFill="1" applyBorder="1" applyAlignment="1">
      <alignment horizontal="right"/>
    </xf>
    <xf numFmtId="165" fontId="7" fillId="0" borderId="34" xfId="0" applyNumberFormat="1" applyFont="1" applyFill="1" applyBorder="1"/>
    <xf numFmtId="2" fontId="7" fillId="0" borderId="0" xfId="0" applyNumberFormat="1" applyFont="1" applyFill="1" applyBorder="1" applyAlignment="1">
      <alignment horizontal="right"/>
    </xf>
    <xf numFmtId="2" fontId="7" fillId="0" borderId="27" xfId="0" applyNumberFormat="1" applyFont="1" applyFill="1" applyBorder="1" applyAlignment="1">
      <alignment horizontal="right"/>
    </xf>
    <xf numFmtId="2" fontId="7" fillId="0" borderId="42" xfId="0" applyNumberFormat="1" applyFont="1" applyFill="1" applyBorder="1" applyAlignment="1">
      <alignment horizontal="right"/>
    </xf>
    <xf numFmtId="2" fontId="7" fillId="0" borderId="123" xfId="0" applyNumberFormat="1" applyFont="1" applyFill="1" applyBorder="1" applyAlignment="1">
      <alignment horizontal="right"/>
    </xf>
    <xf numFmtId="3" fontId="3" fillId="0" borderId="128" xfId="0" applyNumberFormat="1" applyFont="1" applyBorder="1" applyAlignment="1">
      <alignment horizontal="right" vertical="center"/>
    </xf>
    <xf numFmtId="3" fontId="4" fillId="2" borderId="9" xfId="3" applyNumberFormat="1" applyBorder="1" applyAlignment="1">
      <alignment horizontal="center" vertical="center" wrapText="1"/>
    </xf>
    <xf numFmtId="3" fontId="3" fillId="4" borderId="129" xfId="4" applyFill="1" applyBorder="1" applyAlignment="1" applyProtection="1">
      <alignment horizontal="left" wrapText="1"/>
    </xf>
    <xf numFmtId="3" fontId="3" fillId="4" borderId="129" xfId="4" applyFill="1" applyBorder="1" applyAlignment="1" applyProtection="1">
      <alignment horizontal="right" wrapText="1"/>
    </xf>
    <xf numFmtId="165" fontId="3" fillId="4" borderId="129" xfId="4" applyNumberFormat="1" applyFill="1" applyBorder="1" applyAlignment="1" applyProtection="1">
      <alignment horizontal="right" wrapText="1"/>
    </xf>
    <xf numFmtId="165" fontId="3" fillId="0" borderId="0" xfId="4" applyNumberFormat="1" applyBorder="1" applyAlignment="1"/>
    <xf numFmtId="0" fontId="4" fillId="2" borderId="0" xfId="3" applyFont="1" applyFill="1" applyBorder="1" applyAlignment="1">
      <alignment horizontal="left" vertical="center" wrapText="1"/>
    </xf>
    <xf numFmtId="3" fontId="3" fillId="2" borderId="0" xfId="4" applyFill="1" applyBorder="1" applyAlignment="1">
      <alignment horizontal="left" vertical="center" wrapText="1"/>
    </xf>
    <xf numFmtId="3" fontId="3" fillId="2" borderId="0" xfId="4" applyFill="1" applyBorder="1" applyAlignment="1"/>
    <xf numFmtId="3" fontId="3" fillId="2" borderId="0" xfId="4" applyFill="1" applyBorder="1" applyAlignment="1" applyProtection="1">
      <alignment horizontal="right" wrapText="1"/>
    </xf>
    <xf numFmtId="165" fontId="3" fillId="2" borderId="0" xfId="4" applyNumberFormat="1" applyFill="1" applyBorder="1" applyAlignment="1"/>
    <xf numFmtId="3" fontId="0" fillId="0" borderId="0" xfId="0" applyNumberFormat="1" applyAlignment="1">
      <alignment horizontal="right"/>
    </xf>
    <xf numFmtId="165" fontId="0" fillId="0" borderId="0" xfId="0" applyNumberFormat="1" applyAlignment="1">
      <alignment horizontal="right"/>
    </xf>
    <xf numFmtId="0" fontId="0" fillId="0" borderId="0" xfId="2" applyFont="1" applyAlignment="1">
      <alignment horizontal="left" vertical="top" wrapText="1"/>
    </xf>
    <xf numFmtId="0" fontId="3" fillId="0" borderId="0" xfId="2" applyAlignment="1">
      <alignment horizontal="left" vertical="top" wrapText="1"/>
    </xf>
    <xf numFmtId="0" fontId="4" fillId="2" borderId="0" xfId="3" applyBorder="1" applyAlignment="1">
      <alignment horizontal="left" vertical="center"/>
    </xf>
    <xf numFmtId="0" fontId="4" fillId="2" borderId="9" xfId="3" applyBorder="1" applyAlignment="1">
      <alignment horizontal="center" vertical="center" wrapText="1"/>
    </xf>
    <xf numFmtId="0" fontId="0" fillId="0" borderId="0" xfId="0" quotePrefix="1"/>
    <xf numFmtId="3" fontId="4" fillId="2" borderId="5" xfId="3" applyNumberFormat="1" applyBorder="1" applyAlignment="1">
      <alignment horizontal="center" vertical="center" wrapText="1"/>
    </xf>
    <xf numFmtId="0" fontId="0" fillId="0" borderId="19" xfId="3" applyFont="1" applyFill="1" applyBorder="1" applyAlignment="1">
      <alignment horizontal="left" vertical="center" wrapText="1"/>
    </xf>
    <xf numFmtId="3" fontId="3" fillId="0" borderId="19" xfId="4" applyFill="1" applyBorder="1" applyAlignment="1">
      <alignment horizontal="right" vertical="center" wrapText="1"/>
    </xf>
    <xf numFmtId="3" fontId="3" fillId="2" borderId="0" xfId="4" applyFill="1" applyBorder="1" applyAlignment="1">
      <alignment horizontal="right" vertical="center" wrapText="1"/>
    </xf>
    <xf numFmtId="3" fontId="3" fillId="2" borderId="0" xfId="4" applyFill="1" applyBorder="1" applyAlignment="1">
      <alignment vertical="center"/>
    </xf>
    <xf numFmtId="0" fontId="0" fillId="0" borderId="0" xfId="3" applyFont="1" applyFill="1" applyBorder="1" applyAlignment="1">
      <alignment horizontal="left" vertical="center" wrapText="1"/>
    </xf>
    <xf numFmtId="3" fontId="3" fillId="0" borderId="0" xfId="4" applyFill="1" applyBorder="1" applyAlignment="1">
      <alignment horizontal="right" vertical="center" wrapText="1"/>
    </xf>
    <xf numFmtId="0" fontId="32" fillId="0" borderId="0" xfId="0" applyFont="1" applyFill="1" applyBorder="1"/>
    <xf numFmtId="0" fontId="0" fillId="0" borderId="0" xfId="0" applyAlignment="1"/>
    <xf numFmtId="3" fontId="0" fillId="0" borderId="0" xfId="0" applyNumberFormat="1" applyAlignment="1">
      <alignment horizontal="right" vertical="center"/>
    </xf>
    <xf numFmtId="3" fontId="0" fillId="0" borderId="0" xfId="0" applyNumberFormat="1" applyFill="1" applyAlignment="1">
      <alignment horizontal="right"/>
    </xf>
    <xf numFmtId="0" fontId="0" fillId="0" borderId="0" xfId="0" applyNumberFormat="1" applyAlignment="1">
      <alignment vertical="center"/>
    </xf>
    <xf numFmtId="3" fontId="3" fillId="0" borderId="14" xfId="4" applyBorder="1" applyAlignment="1">
      <alignment horizontal="left" vertical="center"/>
    </xf>
    <xf numFmtId="3" fontId="3" fillId="0" borderId="14" xfId="4" applyBorder="1" applyAlignment="1">
      <alignment horizontal="right" vertical="center"/>
    </xf>
    <xf numFmtId="0" fontId="0" fillId="0" borderId="14" xfId="0" applyNumberFormat="1" applyBorder="1" applyAlignment="1">
      <alignment vertical="center"/>
    </xf>
    <xf numFmtId="0" fontId="5" fillId="0" borderId="0" xfId="5" applyAlignment="1">
      <alignment vertical="top"/>
    </xf>
    <xf numFmtId="3" fontId="0" fillId="0" borderId="0" xfId="0" applyNumberFormat="1" applyAlignment="1"/>
    <xf numFmtId="3" fontId="3" fillId="0" borderId="19" xfId="4" applyFill="1" applyBorder="1" applyAlignment="1">
      <alignment vertical="center"/>
    </xf>
    <xf numFmtId="0" fontId="5" fillId="0" borderId="50" xfId="5" applyBorder="1" applyAlignment="1">
      <alignment vertical="top" wrapText="1"/>
    </xf>
    <xf numFmtId="3" fontId="0" fillId="0" borderId="0" xfId="0" applyNumberFormat="1" applyAlignment="1">
      <alignment horizontal="left" vertical="center"/>
    </xf>
    <xf numFmtId="0" fontId="0" fillId="2" borderId="0" xfId="0" applyFont="1" applyFill="1" applyAlignment="1">
      <alignment horizontal="left" vertical="top" wrapText="1"/>
    </xf>
    <xf numFmtId="0" fontId="18" fillId="2" borderId="1" xfId="3" applyFont="1">
      <alignment vertical="center"/>
    </xf>
    <xf numFmtId="0" fontId="18" fillId="2" borderId="1" xfId="3" applyFont="1" applyAlignment="1">
      <alignment vertical="center" wrapText="1"/>
    </xf>
    <xf numFmtId="0" fontId="17" fillId="0" borderId="19" xfId="0" applyFont="1" applyBorder="1" applyAlignment="1">
      <alignment vertical="center" wrapText="1"/>
    </xf>
    <xf numFmtId="0" fontId="17" fillId="0" borderId="0" xfId="0" applyFont="1" applyAlignment="1">
      <alignment horizontal="left" vertical="center"/>
    </xf>
    <xf numFmtId="0" fontId="17" fillId="0" borderId="14" xfId="0" applyFont="1" applyBorder="1" applyAlignment="1">
      <alignment vertical="center" wrapText="1"/>
    </xf>
    <xf numFmtId="0" fontId="23" fillId="0" borderId="14" xfId="0" applyFont="1" applyBorder="1" applyAlignment="1">
      <alignment vertical="center" wrapText="1"/>
    </xf>
    <xf numFmtId="0" fontId="17" fillId="0" borderId="14" xfId="0" applyFont="1" applyBorder="1" applyAlignment="1">
      <alignment vertical="center"/>
    </xf>
    <xf numFmtId="14" fontId="17" fillId="0" borderId="0" xfId="0" applyNumberFormat="1" applyFont="1" applyBorder="1"/>
    <xf numFmtId="0" fontId="17" fillId="0" borderId="0" xfId="0" applyFont="1" applyBorder="1"/>
    <xf numFmtId="0" fontId="5" fillId="0" borderId="0" xfId="5" applyBorder="1" applyAlignment="1">
      <alignment vertical="top" wrapText="1"/>
    </xf>
    <xf numFmtId="0" fontId="5" fillId="0" borderId="0" xfId="5" applyAlignment="1">
      <alignment horizontal="left" vertical="top" wrapText="1"/>
    </xf>
    <xf numFmtId="0" fontId="3" fillId="0" borderId="0" xfId="2" applyFont="1" applyAlignment="1">
      <alignment horizontal="left"/>
    </xf>
    <xf numFmtId="0" fontId="5" fillId="0" borderId="0" xfId="5" applyBorder="1" applyAlignment="1">
      <alignment horizontal="left" vertical="top" wrapText="1"/>
    </xf>
    <xf numFmtId="0" fontId="7" fillId="0" borderId="0" xfId="2" applyFont="1" applyFill="1" applyBorder="1" applyAlignment="1">
      <alignment vertical="top" wrapText="1"/>
    </xf>
    <xf numFmtId="3" fontId="7" fillId="0" borderId="42" xfId="0" applyNumberFormat="1" applyFont="1" applyFill="1" applyBorder="1" applyAlignment="1">
      <alignment horizontal="right"/>
    </xf>
    <xf numFmtId="0" fontId="3" fillId="0" borderId="0" xfId="5" applyFont="1" applyAlignment="1">
      <alignment vertical="top" wrapText="1"/>
    </xf>
    <xf numFmtId="3" fontId="3" fillId="0" borderId="42" xfId="0" applyNumberFormat="1" applyFont="1" applyBorder="1" applyAlignment="1">
      <alignment horizontal="right" vertical="center"/>
    </xf>
    <xf numFmtId="0" fontId="2" fillId="0" borderId="0" xfId="1" applyAlignment="1">
      <alignment wrapText="1"/>
    </xf>
    <xf numFmtId="0" fontId="3" fillId="0" borderId="0" xfId="2" applyFont="1" applyAlignment="1">
      <alignment vertical="top" wrapText="1"/>
    </xf>
    <xf numFmtId="0" fontId="0" fillId="0" borderId="81" xfId="6" applyFont="1" applyBorder="1"/>
    <xf numFmtId="0" fontId="3" fillId="0" borderId="0" xfId="6" applyAlignment="1">
      <alignment wrapText="1"/>
    </xf>
    <xf numFmtId="0" fontId="17" fillId="0" borderId="0" xfId="10" applyFont="1"/>
    <xf numFmtId="0" fontId="4" fillId="0" borderId="0" xfId="10" applyFont="1"/>
    <xf numFmtId="0" fontId="4" fillId="0" borderId="0" xfId="1" applyFont="1"/>
    <xf numFmtId="0" fontId="3" fillId="0" borderId="0" xfId="0" quotePrefix="1" applyFont="1"/>
    <xf numFmtId="0" fontId="17" fillId="0" borderId="50" xfId="0" applyFont="1" applyBorder="1" applyAlignment="1">
      <alignment horizontal="left" vertical="center" wrapText="1"/>
    </xf>
    <xf numFmtId="3" fontId="0" fillId="0" borderId="0" xfId="4" applyFont="1" applyFill="1" applyBorder="1" applyAlignment="1">
      <alignment horizontal="right" vertical="center"/>
    </xf>
    <xf numFmtId="3" fontId="0" fillId="0" borderId="0" xfId="10" applyNumberFormat="1" applyFont="1" applyBorder="1" applyAlignment="1">
      <alignment horizontal="right"/>
    </xf>
    <xf numFmtId="3" fontId="0" fillId="0" borderId="26" xfId="6" applyNumberFormat="1" applyFont="1" applyBorder="1" applyAlignment="1">
      <alignment horizontal="right"/>
    </xf>
    <xf numFmtId="1" fontId="3" fillId="0" borderId="14" xfId="0" applyNumberFormat="1" applyFont="1" applyBorder="1" applyAlignment="1">
      <alignment horizontal="right"/>
    </xf>
    <xf numFmtId="0" fontId="0" fillId="2" borderId="0" xfId="0" applyFont="1" applyFill="1" applyAlignment="1">
      <alignment horizontal="left" vertical="top" wrapText="1"/>
    </xf>
    <xf numFmtId="0" fontId="3" fillId="2" borderId="0" xfId="0" applyFont="1" applyFill="1" applyAlignment="1">
      <alignment horizontal="left" vertical="top" wrapText="1"/>
    </xf>
    <xf numFmtId="0" fontId="17" fillId="4" borderId="22" xfId="0" applyFont="1" applyFill="1" applyBorder="1" applyAlignment="1">
      <alignment horizontal="left" vertical="top" wrapText="1"/>
    </xf>
    <xf numFmtId="0" fontId="17" fillId="4" borderId="21" xfId="0" applyFont="1" applyFill="1" applyBorder="1" applyAlignment="1">
      <alignment horizontal="left" vertical="top" wrapText="1"/>
    </xf>
    <xf numFmtId="0" fontId="17" fillId="4" borderId="20" xfId="0" applyFont="1" applyFill="1" applyBorder="1" applyAlignment="1">
      <alignment horizontal="left" vertical="top" wrapText="1"/>
    </xf>
    <xf numFmtId="0" fontId="0" fillId="4" borderId="24"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23" xfId="0" applyFont="1" applyFill="1" applyBorder="1" applyAlignment="1">
      <alignment horizontal="left" vertical="top" wrapText="1"/>
    </xf>
    <xf numFmtId="0" fontId="17" fillId="4" borderId="24" xfId="0" applyFont="1" applyFill="1" applyBorder="1" applyAlignment="1">
      <alignment horizontal="left" vertical="top" wrapText="1"/>
    </xf>
    <xf numFmtId="0" fontId="17" fillId="4" borderId="0" xfId="0" applyFont="1" applyFill="1" applyBorder="1" applyAlignment="1">
      <alignment horizontal="left" vertical="top" wrapText="1"/>
    </xf>
    <xf numFmtId="0" fontId="17" fillId="4" borderId="23" xfId="0" applyFont="1" applyFill="1" applyBorder="1" applyAlignment="1">
      <alignment horizontal="left" vertical="top" wrapText="1"/>
    </xf>
    <xf numFmtId="0" fontId="0" fillId="0" borderId="24" xfId="0" applyFont="1" applyBorder="1" applyAlignment="1">
      <alignment horizontal="left" vertical="top" wrapText="1"/>
    </xf>
    <xf numFmtId="0" fontId="0" fillId="0" borderId="0" xfId="0" applyFont="1" applyBorder="1" applyAlignment="1">
      <alignment horizontal="left" vertical="top" wrapText="1"/>
    </xf>
    <xf numFmtId="0" fontId="0" fillId="0" borderId="23" xfId="0" applyFont="1" applyBorder="1" applyAlignment="1">
      <alignment horizontal="left" vertical="top" wrapText="1"/>
    </xf>
    <xf numFmtId="0" fontId="4" fillId="0" borderId="68" xfId="0" applyFont="1" applyBorder="1" applyAlignment="1">
      <alignment horizontal="left" vertical="top" wrapText="1"/>
    </xf>
    <xf numFmtId="0" fontId="4" fillId="0" borderId="25" xfId="0" applyFont="1" applyBorder="1" applyAlignment="1">
      <alignment horizontal="left" vertical="top" wrapText="1"/>
    </xf>
    <xf numFmtId="0" fontId="4" fillId="0" borderId="69" xfId="0" applyFont="1" applyBorder="1" applyAlignment="1">
      <alignment horizontal="left" vertical="top" wrapText="1"/>
    </xf>
    <xf numFmtId="0" fontId="23" fillId="0" borderId="16" xfId="0" applyFont="1" applyBorder="1" applyAlignment="1">
      <alignment horizontal="left" vertical="top" wrapText="1"/>
    </xf>
    <xf numFmtId="0" fontId="0" fillId="0" borderId="16" xfId="0" applyBorder="1" applyAlignment="1">
      <alignment horizontal="left" vertical="center" wrapText="1"/>
    </xf>
    <xf numFmtId="0" fontId="4" fillId="2" borderId="4" xfId="3" applyBorder="1" applyAlignment="1">
      <alignment horizontal="left" vertical="center"/>
    </xf>
    <xf numFmtId="0" fontId="4" fillId="2" borderId="8" xfId="3" applyBorder="1" applyAlignment="1">
      <alignment horizontal="left" vertical="center"/>
    </xf>
    <xf numFmtId="0" fontId="4" fillId="2" borderId="1" xfId="3" applyBorder="1">
      <alignment vertical="center"/>
    </xf>
    <xf numFmtId="0" fontId="4" fillId="2" borderId="1" xfId="3" applyAlignment="1">
      <alignment vertical="center" wrapText="1"/>
    </xf>
    <xf numFmtId="0" fontId="30" fillId="0" borderId="0" xfId="0" applyFont="1" applyAlignment="1">
      <alignment vertical="center" wrapText="1"/>
    </xf>
    <xf numFmtId="0" fontId="8" fillId="0" borderId="0" xfId="0" applyFont="1" applyAlignment="1">
      <alignment vertical="center" wrapText="1"/>
    </xf>
    <xf numFmtId="0" fontId="25" fillId="0" borderId="0" xfId="0" applyFont="1" applyAlignment="1">
      <alignment vertical="center" wrapText="1"/>
    </xf>
    <xf numFmtId="0" fontId="10" fillId="0" borderId="25" xfId="0" applyFont="1" applyBorder="1" applyAlignment="1">
      <alignment vertical="center" wrapText="1"/>
    </xf>
    <xf numFmtId="0" fontId="10" fillId="0" borderId="0" xfId="0" applyFont="1" applyAlignment="1">
      <alignment vertical="center" wrapText="1"/>
    </xf>
    <xf numFmtId="0" fontId="25" fillId="0" borderId="25" xfId="0" applyFont="1" applyBorder="1" applyAlignment="1">
      <alignment vertical="center" wrapText="1"/>
    </xf>
    <xf numFmtId="0" fontId="24" fillId="0" borderId="0" xfId="0" applyFont="1" applyAlignment="1">
      <alignment vertical="center" wrapText="1"/>
    </xf>
    <xf numFmtId="0" fontId="10" fillId="0" borderId="0" xfId="0" applyFont="1" applyBorder="1" applyAlignment="1">
      <alignment vertical="center" wrapText="1"/>
    </xf>
    <xf numFmtId="0" fontId="8" fillId="0" borderId="0" xfId="0" applyFont="1" applyBorder="1" applyAlignment="1">
      <alignment vertical="center" wrapText="1"/>
    </xf>
    <xf numFmtId="0" fontId="30" fillId="0" borderId="0" xfId="0" applyFont="1" applyBorder="1" applyAlignment="1">
      <alignment vertical="center" wrapText="1"/>
    </xf>
    <xf numFmtId="0" fontId="25" fillId="0" borderId="0" xfId="0" applyFont="1" applyBorder="1" applyAlignment="1">
      <alignment vertical="center" wrapText="1"/>
    </xf>
    <xf numFmtId="0" fontId="24" fillId="0" borderId="0" xfId="0" applyFont="1" applyBorder="1" applyAlignment="1">
      <alignment vertical="center" wrapText="1"/>
    </xf>
    <xf numFmtId="0" fontId="17" fillId="0" borderId="19" xfId="0" applyFont="1" applyBorder="1" applyAlignment="1">
      <alignment horizontal="left" vertical="center" wrapText="1"/>
    </xf>
    <xf numFmtId="0" fontId="17" fillId="0" borderId="14" xfId="0" applyFont="1" applyBorder="1" applyAlignment="1">
      <alignment horizontal="left" vertical="center" wrapText="1"/>
    </xf>
    <xf numFmtId="0" fontId="17" fillId="0" borderId="50" xfId="0" applyFont="1" applyBorder="1" applyAlignment="1">
      <alignment horizontal="left" vertical="center"/>
    </xf>
    <xf numFmtId="0" fontId="17" fillId="0" borderId="14" xfId="0" applyFont="1" applyBorder="1" applyAlignment="1">
      <alignment horizontal="left" vertical="center"/>
    </xf>
    <xf numFmtId="0" fontId="17" fillId="0" borderId="50" xfId="0" applyFont="1" applyBorder="1" applyAlignment="1">
      <alignment horizontal="left" vertical="center" wrapText="1"/>
    </xf>
    <xf numFmtId="0" fontId="0" fillId="0" borderId="130" xfId="0" applyBorder="1" applyAlignment="1">
      <alignmen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3" fillId="0" borderId="19" xfId="0" applyFont="1" applyBorder="1" applyAlignment="1">
      <alignment vertical="top" wrapText="1"/>
    </xf>
    <xf numFmtId="0" fontId="3" fillId="0" borderId="0" xfId="0" applyFont="1" applyBorder="1" applyAlignment="1">
      <alignment vertical="top" wrapText="1"/>
    </xf>
    <xf numFmtId="0" fontId="3" fillId="0" borderId="14" xfId="0" applyFont="1" applyBorder="1" applyAlignment="1">
      <alignment vertical="top" wrapText="1"/>
    </xf>
    <xf numFmtId="0" fontId="0" fillId="0" borderId="19" xfId="0" applyFill="1" applyBorder="1" applyAlignment="1">
      <alignment horizontal="left" vertical="center"/>
    </xf>
    <xf numFmtId="0" fontId="0" fillId="0" borderId="0" xfId="0" applyFill="1" applyBorder="1" applyAlignment="1">
      <alignment horizontal="left" vertical="center"/>
    </xf>
    <xf numFmtId="0" fontId="8" fillId="0" borderId="19" xfId="0" applyFont="1" applyBorder="1" applyAlignment="1">
      <alignment horizontal="left" vertical="top" wrapText="1"/>
    </xf>
    <xf numFmtId="0" fontId="8" fillId="0" borderId="14" xfId="0" applyFont="1" applyBorder="1" applyAlignment="1">
      <alignment horizontal="left" vertical="top" wrapText="1"/>
    </xf>
    <xf numFmtId="0" fontId="8" fillId="0" borderId="19" xfId="0" applyFont="1" applyBorder="1" applyAlignment="1">
      <alignment horizontal="left" vertical="center" wrapText="1"/>
    </xf>
    <xf numFmtId="0" fontId="8" fillId="0" borderId="0" xfId="0" applyFont="1" applyAlignment="1">
      <alignment horizontal="left" vertical="center" wrapText="1"/>
    </xf>
    <xf numFmtId="0" fontId="8" fillId="0" borderId="16" xfId="0" applyFont="1" applyBorder="1" applyAlignment="1">
      <alignment horizontal="left" vertical="center" wrapText="1"/>
    </xf>
    <xf numFmtId="0" fontId="17" fillId="0" borderId="19" xfId="0" applyFont="1" applyBorder="1" applyAlignment="1">
      <alignment horizontal="left" vertical="center"/>
    </xf>
    <xf numFmtId="0" fontId="10" fillId="3" borderId="116" xfId="3" applyFont="1" applyFill="1" applyBorder="1" applyAlignment="1">
      <alignment horizontal="center" vertical="center" wrapText="1"/>
    </xf>
    <xf numFmtId="0" fontId="10" fillId="3" borderId="76" xfId="3" applyFont="1" applyFill="1" applyBorder="1" applyAlignment="1">
      <alignment horizontal="center" vertical="center" wrapText="1"/>
    </xf>
    <xf numFmtId="0" fontId="10" fillId="3" borderId="117" xfId="3" applyFont="1" applyFill="1" applyBorder="1" applyAlignment="1">
      <alignment horizontal="center" vertical="center" wrapText="1"/>
    </xf>
    <xf numFmtId="0" fontId="10" fillId="3" borderId="114" xfId="3" applyFont="1" applyFill="1" applyBorder="1" applyAlignment="1">
      <alignment horizontal="center" vertical="center"/>
    </xf>
    <xf numFmtId="0" fontId="10" fillId="3" borderId="2" xfId="3" applyFont="1" applyFill="1" applyBorder="1" applyAlignment="1">
      <alignment horizontal="center" vertical="center"/>
    </xf>
    <xf numFmtId="0" fontId="10" fillId="3" borderId="115" xfId="3" applyFont="1" applyFill="1" applyBorder="1" applyAlignment="1">
      <alignment horizontal="center" vertical="center"/>
    </xf>
    <xf numFmtId="0" fontId="10" fillId="3" borderId="3" xfId="3" applyFont="1" applyFill="1" applyBorder="1" applyAlignment="1">
      <alignment horizontal="center" vertical="center"/>
    </xf>
    <xf numFmtId="0" fontId="10" fillId="3" borderId="77" xfId="3" applyFont="1" applyFill="1" applyBorder="1" applyAlignment="1">
      <alignment horizontal="center" vertical="center" wrapText="1"/>
    </xf>
    <xf numFmtId="0" fontId="10" fillId="3" borderId="125" xfId="3" applyFont="1" applyFill="1" applyBorder="1" applyAlignment="1">
      <alignment horizontal="center" vertical="center" wrapText="1"/>
    </xf>
    <xf numFmtId="0" fontId="13" fillId="0" borderId="0" xfId="5" applyFont="1" applyFill="1" applyBorder="1" applyAlignment="1">
      <alignment horizontal="left" vertical="top" wrapText="1"/>
    </xf>
    <xf numFmtId="0" fontId="13" fillId="0" borderId="0" xfId="5" applyFont="1" applyFill="1" applyBorder="1" applyAlignment="1">
      <alignment vertical="top" wrapText="1"/>
    </xf>
    <xf numFmtId="0" fontId="7" fillId="0" borderId="0" xfId="2" applyFont="1" applyFill="1" applyBorder="1" applyAlignment="1">
      <alignment horizontal="left" vertical="top" wrapText="1"/>
    </xf>
    <xf numFmtId="0" fontId="3" fillId="0" borderId="0" xfId="2" applyFont="1" applyAlignment="1">
      <alignment horizontal="left" wrapText="1"/>
    </xf>
    <xf numFmtId="0" fontId="4" fillId="2" borderId="5" xfId="3" applyBorder="1" applyAlignment="1">
      <alignment horizontal="center" vertical="center"/>
    </xf>
    <xf numFmtId="0" fontId="4" fillId="2" borderId="7" xfId="3" applyBorder="1" applyAlignment="1">
      <alignment horizontal="center" vertical="center"/>
    </xf>
    <xf numFmtId="0" fontId="4" fillId="2" borderId="38" xfId="3" applyBorder="1" applyAlignment="1">
      <alignment horizontal="center" vertical="center"/>
    </xf>
    <xf numFmtId="0" fontId="4" fillId="2" borderId="7" xfId="3" applyFont="1" applyBorder="1" applyAlignment="1">
      <alignment horizontal="center" vertical="center"/>
    </xf>
    <xf numFmtId="0" fontId="4" fillId="2" borderId="6" xfId="3" applyFont="1" applyBorder="1" applyAlignment="1">
      <alignment horizontal="center" vertical="center"/>
    </xf>
    <xf numFmtId="0" fontId="4" fillId="2" borderId="51" xfId="3" applyFont="1" applyBorder="1" applyAlignment="1">
      <alignment horizontal="center" vertical="center"/>
    </xf>
    <xf numFmtId="0" fontId="4" fillId="2" borderId="5" xfId="3" applyFont="1" applyBorder="1" applyAlignment="1">
      <alignment horizontal="center" vertical="center"/>
    </xf>
    <xf numFmtId="0" fontId="4" fillId="2" borderId="41" xfId="3" applyFont="1" applyBorder="1" applyAlignment="1">
      <alignment horizontal="center" vertical="center"/>
    </xf>
    <xf numFmtId="0" fontId="5" fillId="0" borderId="0" xfId="5" applyBorder="1" applyAlignment="1">
      <alignment vertical="top" wrapText="1"/>
    </xf>
    <xf numFmtId="0" fontId="5" fillId="0" borderId="0" xfId="5" applyAlignment="1">
      <alignment horizontal="left" vertical="top" wrapText="1"/>
    </xf>
    <xf numFmtId="0" fontId="5" fillId="0" borderId="0" xfId="5" applyBorder="1" applyAlignment="1">
      <alignment horizontal="left" vertical="top" wrapText="1"/>
    </xf>
    <xf numFmtId="0" fontId="0" fillId="0" borderId="0" xfId="2" applyFont="1" applyAlignment="1">
      <alignment horizontal="left"/>
    </xf>
    <xf numFmtId="0" fontId="3" fillId="0" borderId="0" xfId="2" applyFont="1" applyAlignment="1">
      <alignment horizontal="left"/>
    </xf>
    <xf numFmtId="0" fontId="5" fillId="0" borderId="50" xfId="5" applyBorder="1" applyAlignment="1">
      <alignment horizontal="left" vertical="top" wrapText="1"/>
    </xf>
    <xf numFmtId="0" fontId="3" fillId="0" borderId="0" xfId="5" applyFont="1" applyAlignment="1">
      <alignment horizontal="left" vertical="top" wrapText="1"/>
    </xf>
    <xf numFmtId="0" fontId="18" fillId="2" borderId="60" xfId="3" applyFont="1" applyBorder="1" applyAlignment="1">
      <alignment horizontal="center" vertical="center" wrapText="1"/>
    </xf>
    <xf numFmtId="0" fontId="18" fillId="2" borderId="17" xfId="3" applyFont="1" applyBorder="1" applyAlignment="1">
      <alignment horizontal="center" vertical="center" wrapText="1"/>
    </xf>
    <xf numFmtId="0" fontId="18" fillId="2" borderId="6" xfId="3" applyFont="1" applyBorder="1" applyAlignment="1">
      <alignment horizontal="center" vertical="center" wrapText="1"/>
    </xf>
    <xf numFmtId="0" fontId="4" fillId="2" borderId="5" xfId="3" applyBorder="1" applyAlignment="1">
      <alignment horizontal="center" vertical="center" wrapText="1"/>
    </xf>
    <xf numFmtId="0" fontId="18" fillId="2" borderId="5" xfId="3" applyFont="1" applyBorder="1" applyAlignment="1">
      <alignment horizontal="center" vertical="center" wrapText="1"/>
    </xf>
    <xf numFmtId="0" fontId="18" fillId="2" borderId="1" xfId="3" applyFont="1" applyBorder="1" applyAlignment="1">
      <alignment horizontal="center" vertical="center" wrapText="1"/>
    </xf>
    <xf numFmtId="0" fontId="18" fillId="2" borderId="51" xfId="3" applyFont="1" applyBorder="1" applyAlignment="1">
      <alignment horizontal="center" vertical="center" wrapText="1"/>
    </xf>
    <xf numFmtId="0" fontId="4" fillId="2" borderId="60" xfId="3" applyBorder="1" applyAlignment="1">
      <alignment horizontal="center" vertical="center" wrapText="1"/>
    </xf>
    <xf numFmtId="0" fontId="4" fillId="2" borderId="65" xfId="3" applyBorder="1" applyAlignment="1">
      <alignment horizontal="left" vertical="center"/>
    </xf>
    <xf numFmtId="0" fontId="4" fillId="2" borderId="66" xfId="3" applyBorder="1" applyAlignment="1">
      <alignment horizontal="left" vertical="center"/>
    </xf>
    <xf numFmtId="0" fontId="4" fillId="2" borderId="17" xfId="3" applyBorder="1" applyAlignment="1">
      <alignment horizontal="left" vertical="center"/>
    </xf>
    <xf numFmtId="0" fontId="4" fillId="2" borderId="70" xfId="3" applyBorder="1" applyAlignment="1">
      <alignment horizontal="left" vertical="center"/>
    </xf>
    <xf numFmtId="0" fontId="4" fillId="2" borderId="86" xfId="3" applyBorder="1" applyAlignment="1">
      <alignment horizontal="center" vertical="center"/>
    </xf>
    <xf numFmtId="0" fontId="4" fillId="2" borderId="87" xfId="3" applyBorder="1" applyAlignment="1">
      <alignment horizontal="center" vertical="center"/>
    </xf>
    <xf numFmtId="0" fontId="4" fillId="2" borderId="96" xfId="3" applyBorder="1" applyAlignment="1">
      <alignment horizontal="center" vertical="center"/>
    </xf>
    <xf numFmtId="0" fontId="4" fillId="2" borderId="6" xfId="3" applyBorder="1" applyAlignment="1">
      <alignment horizontal="center" vertical="center"/>
    </xf>
    <xf numFmtId="0" fontId="4" fillId="2" borderId="85" xfId="3" applyBorder="1" applyAlignment="1">
      <alignment horizontal="center" vertical="center"/>
    </xf>
    <xf numFmtId="0" fontId="4" fillId="2" borderId="72" xfId="3" applyBorder="1" applyAlignment="1">
      <alignment horizontal="center" vertical="center" wrapText="1"/>
    </xf>
    <xf numFmtId="0" fontId="4" fillId="2" borderId="89" xfId="3" applyBorder="1" applyAlignment="1">
      <alignment horizontal="center" vertical="center"/>
    </xf>
    <xf numFmtId="0" fontId="4" fillId="2" borderId="88" xfId="3" applyBorder="1" applyAlignment="1">
      <alignment horizontal="center" vertical="center"/>
    </xf>
    <xf numFmtId="0" fontId="4" fillId="2" borderId="84" xfId="3" applyBorder="1" applyAlignment="1">
      <alignment horizontal="center" vertical="center" wrapText="1"/>
    </xf>
    <xf numFmtId="0" fontId="4" fillId="2" borderId="82" xfId="3" applyBorder="1" applyAlignment="1">
      <alignment horizontal="center" vertical="center" wrapText="1"/>
    </xf>
    <xf numFmtId="0" fontId="5" fillId="0" borderId="50" xfId="6" applyFont="1" applyFill="1" applyBorder="1" applyAlignment="1">
      <alignment horizontal="left" vertical="top" wrapText="1"/>
    </xf>
    <xf numFmtId="0" fontId="4" fillId="2" borderId="97" xfId="3" applyBorder="1" applyAlignment="1">
      <alignment horizontal="center" vertical="center"/>
    </xf>
    <xf numFmtId="0" fontId="2" fillId="0" borderId="0" xfId="1" applyAlignment="1">
      <alignment horizontal="left" wrapText="1"/>
    </xf>
    <xf numFmtId="0" fontId="3" fillId="0" borderId="0" xfId="6" applyAlignment="1">
      <alignment horizontal="left" wrapText="1"/>
    </xf>
    <xf numFmtId="0" fontId="4" fillId="2" borderId="15" xfId="3" applyFont="1" applyBorder="1" applyAlignment="1">
      <alignment horizontal="center" vertical="center" wrapText="1"/>
    </xf>
    <xf numFmtId="0" fontId="4" fillId="2" borderId="17" xfId="3" applyFont="1" applyBorder="1" applyAlignment="1">
      <alignment horizontal="center" vertical="center" wrapText="1"/>
    </xf>
    <xf numFmtId="0" fontId="4" fillId="2" borderId="12" xfId="3" applyFont="1" applyBorder="1" applyAlignment="1">
      <alignment horizontal="center" vertical="center" wrapText="1"/>
    </xf>
    <xf numFmtId="0" fontId="4" fillId="2" borderId="13" xfId="3" applyFont="1" applyBorder="1" applyAlignment="1">
      <alignment horizontal="center" vertical="center" wrapText="1"/>
    </xf>
    <xf numFmtId="0" fontId="4" fillId="2" borderId="40" xfId="3" applyFont="1" applyBorder="1" applyAlignment="1">
      <alignment horizontal="left" vertical="center"/>
    </xf>
    <xf numFmtId="0" fontId="4" fillId="2" borderId="66" xfId="3" applyFont="1" applyBorder="1" applyAlignment="1">
      <alignment horizontal="left" vertical="center"/>
    </xf>
    <xf numFmtId="0" fontId="5" fillId="0" borderId="0" xfId="5" applyFill="1" applyAlignment="1">
      <alignment horizontal="left" vertical="top" wrapText="1"/>
    </xf>
    <xf numFmtId="0" fontId="4" fillId="2" borderId="0" xfId="3" applyFont="1" applyBorder="1" applyAlignment="1">
      <alignment horizontal="center" vertical="center" wrapText="1"/>
    </xf>
    <xf numFmtId="0" fontId="4" fillId="2" borderId="108" xfId="3" applyFont="1" applyBorder="1" applyAlignment="1">
      <alignment horizontal="left" vertical="center"/>
    </xf>
    <xf numFmtId="0" fontId="0" fillId="0" borderId="0" xfId="2" applyFont="1" applyAlignment="1">
      <alignment horizontal="left" vertical="top" wrapText="1"/>
    </xf>
    <xf numFmtId="0" fontId="4" fillId="2" borderId="1" xfId="3" applyBorder="1" applyAlignment="1">
      <alignment horizontal="center" vertical="center"/>
    </xf>
    <xf numFmtId="0" fontId="4" fillId="2" borderId="0" xfId="3" applyBorder="1" applyAlignment="1">
      <alignment horizontal="left" vertical="center"/>
    </xf>
    <xf numFmtId="0" fontId="18" fillId="2" borderId="9" xfId="3" applyFont="1" applyBorder="1" applyAlignment="1">
      <alignment horizontal="center" vertical="center" wrapText="1"/>
    </xf>
    <xf numFmtId="0" fontId="4" fillId="2" borderId="9" xfId="3" applyBorder="1" applyAlignment="1">
      <alignment horizontal="center" vertical="center" wrapText="1"/>
    </xf>
    <xf numFmtId="0" fontId="4" fillId="2" borderId="95" xfId="3" applyBorder="1" applyAlignment="1">
      <alignment horizontal="left" vertical="center"/>
    </xf>
    <xf numFmtId="0" fontId="3" fillId="0" borderId="0" xfId="2" applyAlignment="1">
      <alignment horizontal="left" vertical="top" wrapText="1"/>
    </xf>
    <xf numFmtId="0" fontId="0" fillId="0" borderId="0" xfId="0" applyAlignment="1">
      <alignment horizontal="left" vertical="top" wrapText="1"/>
    </xf>
    <xf numFmtId="0" fontId="5" fillId="0" borderId="0" xfId="5" applyFill="1" applyBorder="1" applyAlignment="1">
      <alignment horizontal="left" vertical="top" wrapText="1"/>
    </xf>
  </cellXfs>
  <cellStyles count="11">
    <cellStyle name="Hyperlänk" xfId="9" builtinId="8"/>
    <cellStyle name="Normal" xfId="0" builtinId="0" customBuiltin="1"/>
    <cellStyle name="Normal 2" xfId="6" xr:uid="{00000000-0005-0000-0000-000002000000}"/>
    <cellStyle name="Normal 3" xfId="10" xr:uid="{00000000-0005-0000-0000-000003000000}"/>
    <cellStyle name="SoS Förklaringstext" xfId="5" xr:uid="{00000000-0005-0000-0000-000004000000}"/>
    <cellStyle name="SoS Tabell Sistarad" xfId="7" xr:uid="{00000000-0005-0000-0000-000005000000}"/>
    <cellStyle name="SoS Tabellhuvud" xfId="3" xr:uid="{00000000-0005-0000-0000-000006000000}"/>
    <cellStyle name="SoS Tabellrubrik 1" xfId="1" xr:uid="{00000000-0005-0000-0000-000007000000}"/>
    <cellStyle name="SoS Tabellrubrik 2" xfId="2" xr:uid="{00000000-0005-0000-0000-000008000000}"/>
    <cellStyle name="SoS Tabelltext" xfId="8" xr:uid="{00000000-0005-0000-0000-000009000000}"/>
    <cellStyle name="SoS Tal" xfId="4" xr:uid="{00000000-0005-0000-0000-00000A000000}"/>
  </cellStyles>
  <dxfs count="0"/>
  <tableStyles count="0" defaultTableStyle="TableStyleMedium2" defaultPivotStyle="PivotStyleLight16"/>
  <colors>
    <mruColors>
      <color rgb="FF7B74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4.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5.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6.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7.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8.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9.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oneCellAnchor>
    <xdr:from>
      <xdr:col>1</xdr:col>
      <xdr:colOff>28575</xdr:colOff>
      <xdr:row>0</xdr:row>
      <xdr:rowOff>142875</xdr:rowOff>
    </xdr:from>
    <xdr:ext cx="2171700" cy="466725"/>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42875"/>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0</xdr:rowOff>
    </xdr:from>
    <xdr:to>
      <xdr:col>3</xdr:col>
      <xdr:colOff>1238250</xdr:colOff>
      <xdr:row>3</xdr:row>
      <xdr:rowOff>156369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353050" y="342900"/>
          <a:ext cx="1238250"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447675</xdr:colOff>
      <xdr:row>0</xdr:row>
      <xdr:rowOff>238125</xdr:rowOff>
    </xdr:from>
    <xdr:to>
      <xdr:col>16</xdr:col>
      <xdr:colOff>1152525</xdr:colOff>
      <xdr:row>1</xdr:row>
      <xdr:rowOff>280194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53050" y="238125"/>
          <a:ext cx="1238250"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28575</xdr:colOff>
      <xdr:row>0</xdr:row>
      <xdr:rowOff>200025</xdr:rowOff>
    </xdr:from>
    <xdr:to>
      <xdr:col>16</xdr:col>
      <xdr:colOff>1266825</xdr:colOff>
      <xdr:row>2</xdr:row>
      <xdr:rowOff>108744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5438775" y="200025"/>
          <a:ext cx="1238250"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28575</xdr:colOff>
      <xdr:row>0</xdr:row>
      <xdr:rowOff>238125</xdr:rowOff>
    </xdr:from>
    <xdr:to>
      <xdr:col>16</xdr:col>
      <xdr:colOff>1266825</xdr:colOff>
      <xdr:row>2</xdr:row>
      <xdr:rowOff>146844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981700" y="238125"/>
          <a:ext cx="1238250"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19050</xdr:colOff>
      <xdr:row>0</xdr:row>
      <xdr:rowOff>142875</xdr:rowOff>
    </xdr:from>
    <xdr:to>
      <xdr:col>17</xdr:col>
      <xdr:colOff>76200</xdr:colOff>
      <xdr:row>2</xdr:row>
      <xdr:rowOff>70644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953000" y="142875"/>
          <a:ext cx="1238250"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533399</xdr:colOff>
      <xdr:row>0</xdr:row>
      <xdr:rowOff>295275</xdr:rowOff>
    </xdr:from>
    <xdr:to>
      <xdr:col>40</xdr:col>
      <xdr:colOff>76199</xdr:colOff>
      <xdr:row>2</xdr:row>
      <xdr:rowOff>161925</xdr:rowOff>
    </xdr:to>
    <xdr:sp macro="" textlink="">
      <xdr:nvSpPr>
        <xdr:cNvPr id="8" name="Rektangel med rundade hörn 7">
          <a:hlinkClick xmlns:r="http://schemas.openxmlformats.org/officeDocument/2006/relationships" r:id="rId1"/>
          <a:extLst>
            <a:ext uri="{FF2B5EF4-FFF2-40B4-BE49-F238E27FC236}">
              <a16:creationId xmlns:a16="http://schemas.microsoft.com/office/drawing/2014/main" id="{00000000-0008-0000-0600-000008000000}"/>
            </a:ext>
          </a:extLst>
        </xdr:cNvPr>
        <xdr:cNvSpPr/>
      </xdr:nvSpPr>
      <xdr:spPr>
        <a:xfrm>
          <a:off x="8686799" y="295275"/>
          <a:ext cx="1133475" cy="381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0</xdr:colOff>
      <xdr:row>1</xdr:row>
      <xdr:rowOff>0</xdr:rowOff>
    </xdr:from>
    <xdr:to>
      <xdr:col>28</xdr:col>
      <xdr:colOff>247650</xdr:colOff>
      <xdr:row>2</xdr:row>
      <xdr:rowOff>156369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134225" y="285750"/>
          <a:ext cx="1238250"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137160</xdr:colOff>
      <xdr:row>0</xdr:row>
      <xdr:rowOff>161924</xdr:rowOff>
    </xdr:from>
    <xdr:to>
      <xdr:col>9</xdr:col>
      <xdr:colOff>461608</xdr:colOff>
      <xdr:row>1</xdr:row>
      <xdr:rowOff>274274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3870960" y="161924"/>
          <a:ext cx="1391248" cy="179025"/>
        </a:xfrm>
        <a:prstGeom prst="roundRect">
          <a:avLst>
            <a:gd name="adj" fmla="val 14661"/>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Covid19_intensivvard/Upprepade%20leveranser/Output/Arbetsmapp/MALL_UT/V&#229;rdf&#246;rlopp_MALL_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Delad/021-Statistik%20Covid/Excelfiler/Klara%20f&#246;r%20publicering/statistik-covid19-inskrivna_2020-11-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lad/506-SIR-projekt/Faktablad_v&#229;rdf&#246;rlopp/excel_Slutenv&#229;rd_covid19_Skal_med_boxplo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 kön och ålder"/>
      <sheetName val="Vårddygn fördelning "/>
      <sheetName val="Slutenvårdade per region"/>
      <sheetName val="Vårddygn per region"/>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per region"/>
      <sheetName val="Inskrivna i slutenvård"/>
      <sheetName val="Utskrivna från slutenvård"/>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Övergripande statistik"/>
      <sheetName val="Slutenvårdade - kön och ålder"/>
      <sheetName val="Vårddygn fördelning "/>
      <sheetName val="Slutenvårdade per region"/>
      <sheetName val="Vårddygn per region"/>
    </sheetNames>
    <sheetDataSet>
      <sheetData sheetId="0"/>
      <sheetData sheetId="1"/>
      <sheetData sheetId="2"/>
      <sheetData sheetId="3"/>
      <sheetData sheetId="4"/>
      <sheetData sheetId="5"/>
      <sheetData sheetId="6">
        <row r="34">
          <cell r="D34" t="str">
            <v>nedre kvartil</v>
          </cell>
        </row>
      </sheetData>
    </sheetDataSet>
  </externalBook>
</externalLink>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8"/>
  <sheetViews>
    <sheetView tabSelected="1" zoomScaleNormal="100" workbookViewId="0"/>
  </sheetViews>
  <sheetFormatPr defaultRowHeight="13.5" x14ac:dyDescent="0.3"/>
  <cols>
    <col min="1" max="1" width="6.33203125" customWidth="1"/>
    <col min="2" max="2" width="33.33203125" customWidth="1"/>
    <col min="3" max="3" width="49.83203125" customWidth="1"/>
    <col min="4" max="4" width="34" customWidth="1"/>
    <col min="5" max="5" width="22.33203125" customWidth="1"/>
  </cols>
  <sheetData>
    <row r="1" spans="2:6" ht="60" customHeight="1" x14ac:dyDescent="0.3"/>
    <row r="5" spans="2:6" ht="23.25" customHeight="1" x14ac:dyDescent="0.3">
      <c r="B5" s="8" t="s">
        <v>67</v>
      </c>
    </row>
    <row r="6" spans="2:6" ht="13.5" customHeight="1" x14ac:dyDescent="0.3">
      <c r="B6" s="186" t="s">
        <v>57</v>
      </c>
      <c r="C6" s="464" t="s">
        <v>0</v>
      </c>
      <c r="D6" s="464"/>
    </row>
    <row r="7" spans="2:6" ht="13.5" customHeight="1" x14ac:dyDescent="0.3">
      <c r="B7" s="186" t="s">
        <v>68</v>
      </c>
      <c r="C7" s="463" t="s">
        <v>209</v>
      </c>
      <c r="D7" s="463"/>
    </row>
    <row r="8" spans="2:6" ht="28.5" customHeight="1" x14ac:dyDescent="0.3">
      <c r="B8" s="186" t="s">
        <v>14</v>
      </c>
      <c r="C8" s="463" t="s">
        <v>232</v>
      </c>
      <c r="D8" s="464"/>
    </row>
    <row r="9" spans="2:6" ht="13.5" customHeight="1" x14ac:dyDescent="0.3">
      <c r="B9" s="186" t="s">
        <v>187</v>
      </c>
      <c r="C9" s="463" t="s">
        <v>210</v>
      </c>
      <c r="D9" s="463"/>
    </row>
    <row r="10" spans="2:6" ht="16.5" customHeight="1" x14ac:dyDescent="0.3">
      <c r="B10" s="186" t="s">
        <v>225</v>
      </c>
      <c r="C10" s="463" t="s">
        <v>226</v>
      </c>
      <c r="D10" s="463"/>
    </row>
    <row r="11" spans="2:6" ht="32.25" customHeight="1" x14ac:dyDescent="0.3">
      <c r="B11" s="186" t="s">
        <v>69</v>
      </c>
      <c r="C11" s="463" t="s">
        <v>186</v>
      </c>
      <c r="D11" s="463"/>
    </row>
    <row r="12" spans="2:6" ht="32.25" customHeight="1" x14ac:dyDescent="0.3">
      <c r="B12" s="186" t="s">
        <v>262</v>
      </c>
      <c r="C12" s="432" t="s">
        <v>257</v>
      </c>
      <c r="D12" s="432"/>
    </row>
    <row r="13" spans="2:6" ht="32.25" customHeight="1" x14ac:dyDescent="0.3">
      <c r="B13" s="186" t="s">
        <v>263</v>
      </c>
      <c r="C13" s="432" t="s">
        <v>259</v>
      </c>
      <c r="D13" s="432"/>
    </row>
    <row r="14" spans="2:6" ht="14.25" thickBot="1" x14ac:dyDescent="0.35"/>
    <row r="15" spans="2:6" ht="16.5" customHeight="1" x14ac:dyDescent="0.3">
      <c r="B15" s="477" t="s">
        <v>71</v>
      </c>
      <c r="C15" s="478"/>
      <c r="D15" s="478"/>
      <c r="E15" s="478"/>
      <c r="F15" s="479"/>
    </row>
    <row r="16" spans="2:6" ht="31.5" customHeight="1" x14ac:dyDescent="0.3">
      <c r="B16" s="474" t="s">
        <v>291</v>
      </c>
      <c r="C16" s="475"/>
      <c r="D16" s="475"/>
      <c r="E16" s="475"/>
      <c r="F16" s="476"/>
    </row>
    <row r="17" spans="2:12" ht="54.75" customHeight="1" x14ac:dyDescent="0.3">
      <c r="B17" s="468" t="s">
        <v>318</v>
      </c>
      <c r="C17" s="469"/>
      <c r="D17" s="469"/>
      <c r="E17" s="469"/>
      <c r="F17" s="470"/>
    </row>
    <row r="18" spans="2:12" ht="36" customHeight="1" x14ac:dyDescent="0.3">
      <c r="B18" s="471" t="s">
        <v>260</v>
      </c>
      <c r="C18" s="472"/>
      <c r="D18" s="472"/>
      <c r="E18" s="472"/>
      <c r="F18" s="473"/>
    </row>
    <row r="19" spans="2:12" ht="33.75" customHeight="1" x14ac:dyDescent="0.3">
      <c r="B19" s="468" t="s">
        <v>288</v>
      </c>
      <c r="C19" s="469"/>
      <c r="D19" s="469"/>
      <c r="E19" s="469"/>
      <c r="F19" s="470"/>
      <c r="L19" t="str">
        <f>""</f>
        <v/>
      </c>
    </row>
    <row r="20" spans="2:12" ht="28.5" customHeight="1" x14ac:dyDescent="0.3">
      <c r="B20" s="468" t="s">
        <v>231</v>
      </c>
      <c r="C20" s="469"/>
      <c r="D20" s="469"/>
      <c r="E20" s="469"/>
      <c r="F20" s="470"/>
    </row>
    <row r="21" spans="2:12" ht="33.75" customHeight="1" x14ac:dyDescent="0.3">
      <c r="B21" s="468" t="s">
        <v>261</v>
      </c>
      <c r="C21" s="469"/>
      <c r="D21" s="469"/>
      <c r="E21" s="469"/>
      <c r="F21" s="470"/>
    </row>
    <row r="22" spans="2:12" ht="237" customHeight="1" x14ac:dyDescent="0.3">
      <c r="B22" s="471" t="s">
        <v>286</v>
      </c>
      <c r="C22" s="472"/>
      <c r="D22" s="472"/>
      <c r="E22" s="472"/>
      <c r="F22" s="473"/>
    </row>
    <row r="23" spans="2:12" s="46" customFormat="1" ht="177.75" customHeight="1" x14ac:dyDescent="0.25">
      <c r="B23" s="471" t="s">
        <v>285</v>
      </c>
      <c r="C23" s="472"/>
      <c r="D23" s="472"/>
      <c r="E23" s="472"/>
      <c r="F23" s="473"/>
    </row>
    <row r="24" spans="2:12" s="46" customFormat="1" x14ac:dyDescent="0.25">
      <c r="B24" s="52" t="s">
        <v>70</v>
      </c>
      <c r="C24" s="177"/>
      <c r="D24" s="177"/>
      <c r="E24" s="177"/>
      <c r="F24" s="178"/>
    </row>
    <row r="25" spans="2:12" ht="53.25" customHeight="1" x14ac:dyDescent="0.3">
      <c r="B25" s="468" t="s">
        <v>292</v>
      </c>
      <c r="C25" s="469"/>
      <c r="D25" s="469"/>
      <c r="E25" s="469"/>
      <c r="F25" s="470"/>
    </row>
    <row r="26" spans="2:12" s="46" customFormat="1" ht="165.75" customHeight="1" thickBot="1" x14ac:dyDescent="0.3">
      <c r="B26" s="465" t="s">
        <v>264</v>
      </c>
      <c r="C26" s="466"/>
      <c r="D26" s="466"/>
      <c r="E26" s="466"/>
      <c r="F26" s="467"/>
    </row>
    <row r="27" spans="2:12" s="46" customFormat="1" ht="12.75" x14ac:dyDescent="0.25"/>
    <row r="38" spans="4:4" x14ac:dyDescent="0.3">
      <c r="D38" s="51"/>
    </row>
  </sheetData>
  <mergeCells count="17">
    <mergeCell ref="B20:F20"/>
    <mergeCell ref="B19:F19"/>
    <mergeCell ref="B17:F17"/>
    <mergeCell ref="B16:F16"/>
    <mergeCell ref="B15:F15"/>
    <mergeCell ref="B18:F18"/>
    <mergeCell ref="B26:F26"/>
    <mergeCell ref="B25:F25"/>
    <mergeCell ref="B23:F23"/>
    <mergeCell ref="B22:F22"/>
    <mergeCell ref="B21:F21"/>
    <mergeCell ref="C11:D11"/>
    <mergeCell ref="C7:D7"/>
    <mergeCell ref="C6:D6"/>
    <mergeCell ref="C10:D10"/>
    <mergeCell ref="C9:D9"/>
    <mergeCell ref="C8:D8"/>
  </mergeCells>
  <hyperlinks>
    <hyperlink ref="B9" location="'Avlidna - Län'!A1" display="Avlidna - Län" xr:uid="{00000000-0004-0000-0000-000000000000}"/>
    <hyperlink ref="B10" location="'Slutenvårdade - region'!A1" display="Slutenvårdade - region" xr:uid="{00000000-0004-0000-0000-000001000000}"/>
    <hyperlink ref="B6" location="Slutenvårdade!A1" display="Slutenvårdade" xr:uid="{00000000-0004-0000-0000-000002000000}"/>
    <hyperlink ref="B7" location="Avlidna!A1" display="Avlidna" xr:uid="{00000000-0004-0000-0000-000003000000}"/>
    <hyperlink ref="B8" location="'70+'!A1" display="70+" xr:uid="{00000000-0004-0000-0000-000004000000}"/>
    <hyperlink ref="B11" location="'Slutenvårdade - region'!A1" display="Slutenvårdade - region" xr:uid="{00000000-0004-0000-0000-000005000000}"/>
    <hyperlink ref="B12" location="'Vårdförlopp - per region'!A1" display="Vårdförlopp - slutenvård region" xr:uid="{00000000-0004-0000-0000-000006000000}"/>
    <hyperlink ref="B13" location="'Vårddygn per region'!A1" display="Vårddygn - per region" xr:uid="{00000000-0004-0000-0000-000007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71"/>
  <sheetViews>
    <sheetView zoomScaleNormal="100" workbookViewId="0"/>
  </sheetViews>
  <sheetFormatPr defaultColWidth="9.33203125" defaultRowHeight="13.5" x14ac:dyDescent="0.3"/>
  <cols>
    <col min="1" max="1" width="42" customWidth="1"/>
    <col min="2" max="5" width="14.5" customWidth="1"/>
    <col min="6" max="6" width="9.33203125" customWidth="1"/>
    <col min="7" max="7" width="42" customWidth="1"/>
    <col min="8" max="11" width="14.5" customWidth="1"/>
    <col min="13" max="13" width="42" customWidth="1"/>
    <col min="14" max="17" width="14.5" customWidth="1"/>
    <col min="19" max="19" width="42" customWidth="1"/>
    <col min="20" max="23" width="14.5" customWidth="1"/>
  </cols>
  <sheetData>
    <row r="1" spans="1:25" ht="20.100000000000001" customHeight="1" x14ac:dyDescent="0.3">
      <c r="A1" s="8" t="s">
        <v>247</v>
      </c>
      <c r="B1" s="8"/>
    </row>
    <row r="2" spans="1:25" ht="31.5" customHeight="1" x14ac:dyDescent="0.3">
      <c r="A2" s="580" t="s">
        <v>323</v>
      </c>
      <c r="B2" s="586"/>
      <c r="C2" s="586"/>
      <c r="D2" s="586"/>
      <c r="E2" s="586"/>
      <c r="F2" s="586"/>
      <c r="G2" s="586"/>
    </row>
    <row r="3" spans="1:25" ht="33.75" customHeight="1" x14ac:dyDescent="0.3">
      <c r="A3" s="587" t="s">
        <v>248</v>
      </c>
      <c r="B3" s="587"/>
      <c r="C3" s="587"/>
      <c r="D3" s="587"/>
      <c r="E3" s="587"/>
    </row>
    <row r="4" spans="1:25" s="26" customFormat="1" x14ac:dyDescent="0.3">
      <c r="A4" s="284" t="s">
        <v>238</v>
      </c>
      <c r="G4" s="284" t="s">
        <v>239</v>
      </c>
      <c r="M4" s="284" t="s">
        <v>228</v>
      </c>
      <c r="S4" s="284" t="s">
        <v>227</v>
      </c>
      <c r="U4" s="457"/>
    </row>
    <row r="5" spans="1:25" ht="14.25" thickBot="1" x14ac:dyDescent="0.35">
      <c r="U5" s="411"/>
    </row>
    <row r="6" spans="1:25" ht="28.5" customHeight="1" x14ac:dyDescent="0.3">
      <c r="A6" s="482"/>
      <c r="B6" s="412" t="s">
        <v>249</v>
      </c>
      <c r="C6" s="547" t="s">
        <v>250</v>
      </c>
      <c r="D6" s="547"/>
      <c r="E6" s="547"/>
      <c r="G6" s="482"/>
      <c r="H6" s="412" t="s">
        <v>249</v>
      </c>
      <c r="I6" s="547" t="s">
        <v>250</v>
      </c>
      <c r="J6" s="547"/>
      <c r="K6" s="547"/>
      <c r="M6" s="482"/>
      <c r="N6" s="412" t="s">
        <v>249</v>
      </c>
      <c r="O6" s="547" t="s">
        <v>250</v>
      </c>
      <c r="P6" s="547"/>
      <c r="Q6" s="547"/>
      <c r="S6" s="482"/>
      <c r="T6" s="412" t="s">
        <v>249</v>
      </c>
      <c r="U6" s="547" t="s">
        <v>250</v>
      </c>
      <c r="V6" s="547"/>
      <c r="W6" s="547"/>
    </row>
    <row r="7" spans="1:25" x14ac:dyDescent="0.3">
      <c r="A7" s="585"/>
      <c r="B7" s="13" t="s">
        <v>5</v>
      </c>
      <c r="C7" s="13" t="s">
        <v>251</v>
      </c>
      <c r="D7" s="13" t="s">
        <v>252</v>
      </c>
      <c r="E7" s="410" t="s">
        <v>253</v>
      </c>
      <c r="G7" s="585"/>
      <c r="H7" s="13" t="s">
        <v>5</v>
      </c>
      <c r="I7" s="13" t="s">
        <v>251</v>
      </c>
      <c r="J7" s="13" t="s">
        <v>252</v>
      </c>
      <c r="K7" s="410" t="s">
        <v>253</v>
      </c>
      <c r="M7" s="585"/>
      <c r="N7" s="13" t="s">
        <v>5</v>
      </c>
      <c r="O7" s="13" t="s">
        <v>251</v>
      </c>
      <c r="P7" s="13" t="s">
        <v>252</v>
      </c>
      <c r="Q7" s="410" t="s">
        <v>253</v>
      </c>
      <c r="S7" s="585"/>
      <c r="T7" s="13" t="s">
        <v>5</v>
      </c>
      <c r="U7" s="13" t="s">
        <v>251</v>
      </c>
      <c r="V7" s="13" t="s">
        <v>252</v>
      </c>
      <c r="W7" s="410" t="s">
        <v>253</v>
      </c>
    </row>
    <row r="8" spans="1:25" x14ac:dyDescent="0.3">
      <c r="A8" s="413" t="s">
        <v>244</v>
      </c>
      <c r="B8" s="414">
        <v>24566</v>
      </c>
      <c r="C8" s="414">
        <v>5</v>
      </c>
      <c r="D8" s="414">
        <v>3</v>
      </c>
      <c r="E8" s="414">
        <v>10</v>
      </c>
      <c r="G8" s="413" t="s">
        <v>244</v>
      </c>
      <c r="H8" s="414">
        <v>18790</v>
      </c>
      <c r="I8" s="414">
        <v>6</v>
      </c>
      <c r="J8" s="414">
        <v>3</v>
      </c>
      <c r="K8" s="414">
        <v>11</v>
      </c>
      <c r="M8" s="413" t="s">
        <v>244</v>
      </c>
      <c r="N8" s="414">
        <v>22753</v>
      </c>
      <c r="O8" s="414">
        <v>7</v>
      </c>
      <c r="P8" s="414">
        <v>4</v>
      </c>
      <c r="Q8" s="414">
        <v>13</v>
      </c>
      <c r="S8" s="413" t="s">
        <v>244</v>
      </c>
      <c r="T8" s="414">
        <v>19464</v>
      </c>
      <c r="U8" s="414">
        <v>6</v>
      </c>
      <c r="V8" s="414">
        <v>3</v>
      </c>
      <c r="W8" s="414">
        <v>13</v>
      </c>
    </row>
    <row r="9" spans="1:25" x14ac:dyDescent="0.3">
      <c r="A9" s="400" t="s">
        <v>254</v>
      </c>
      <c r="B9" s="415"/>
      <c r="C9" s="416"/>
      <c r="D9" s="416"/>
      <c r="E9" s="416"/>
      <c r="G9" s="400" t="s">
        <v>254</v>
      </c>
      <c r="H9" s="415"/>
      <c r="I9" s="416"/>
      <c r="J9" s="416"/>
      <c r="K9" s="416"/>
      <c r="M9" s="400" t="s">
        <v>254</v>
      </c>
      <c r="N9" s="415"/>
      <c r="O9" s="416"/>
      <c r="P9" s="416"/>
      <c r="Q9" s="416"/>
      <c r="S9" s="400" t="s">
        <v>254</v>
      </c>
      <c r="T9" s="415"/>
      <c r="U9" s="416"/>
      <c r="V9" s="416"/>
      <c r="W9" s="416"/>
    </row>
    <row r="10" spans="1:25" x14ac:dyDescent="0.3">
      <c r="A10" s="417" t="s">
        <v>255</v>
      </c>
      <c r="B10" s="418">
        <v>23607</v>
      </c>
      <c r="C10" s="418">
        <v>5</v>
      </c>
      <c r="D10" s="418">
        <v>3</v>
      </c>
      <c r="E10" s="418">
        <v>10</v>
      </c>
      <c r="G10" s="417" t="s">
        <v>255</v>
      </c>
      <c r="H10" s="418">
        <v>17005</v>
      </c>
      <c r="I10" s="418">
        <v>5</v>
      </c>
      <c r="J10" s="418">
        <v>3</v>
      </c>
      <c r="K10" s="418">
        <v>9</v>
      </c>
      <c r="M10" s="417" t="s">
        <v>255</v>
      </c>
      <c r="N10" s="418">
        <v>21137</v>
      </c>
      <c r="O10" s="418">
        <v>7</v>
      </c>
      <c r="P10" s="418">
        <v>4</v>
      </c>
      <c r="Q10" s="418">
        <v>12</v>
      </c>
      <c r="S10" s="417" t="s">
        <v>255</v>
      </c>
      <c r="T10" s="418">
        <v>17648</v>
      </c>
      <c r="U10" s="418">
        <v>6</v>
      </c>
      <c r="V10" s="418">
        <v>3</v>
      </c>
      <c r="W10" s="418">
        <v>11</v>
      </c>
      <c r="X10" s="419"/>
    </row>
    <row r="11" spans="1:25" x14ac:dyDescent="0.3">
      <c r="A11" s="417" t="s">
        <v>242</v>
      </c>
      <c r="B11" s="418">
        <v>959</v>
      </c>
      <c r="C11" s="418">
        <v>16</v>
      </c>
      <c r="D11" s="418">
        <v>9</v>
      </c>
      <c r="E11" s="418">
        <v>29</v>
      </c>
      <c r="G11" s="417" t="s">
        <v>242</v>
      </c>
      <c r="H11" s="418">
        <v>1785</v>
      </c>
      <c r="I11" s="418">
        <v>20</v>
      </c>
      <c r="J11" s="418">
        <v>13</v>
      </c>
      <c r="K11" s="418">
        <v>36</v>
      </c>
      <c r="M11" s="417" t="s">
        <v>242</v>
      </c>
      <c r="N11" s="418">
        <v>1616</v>
      </c>
      <c r="O11" s="418">
        <v>22</v>
      </c>
      <c r="P11" s="418">
        <v>14</v>
      </c>
      <c r="Q11" s="418">
        <v>39</v>
      </c>
      <c r="S11" s="417" t="s">
        <v>242</v>
      </c>
      <c r="T11" s="418">
        <v>1816</v>
      </c>
      <c r="U11" s="418">
        <v>26</v>
      </c>
      <c r="V11" s="418">
        <v>16</v>
      </c>
      <c r="W11" s="418">
        <v>47</v>
      </c>
      <c r="X11" s="419"/>
    </row>
    <row r="12" spans="1:25" x14ac:dyDescent="0.3">
      <c r="A12" s="409" t="s">
        <v>63</v>
      </c>
      <c r="B12" s="415"/>
      <c r="C12" s="416"/>
      <c r="D12" s="416"/>
      <c r="E12" s="416"/>
      <c r="G12" s="409" t="s">
        <v>63</v>
      </c>
      <c r="H12" s="415"/>
      <c r="I12" s="416"/>
      <c r="J12" s="416"/>
      <c r="K12" s="416"/>
      <c r="M12" s="409" t="s">
        <v>63</v>
      </c>
      <c r="N12" s="415"/>
      <c r="O12" s="416"/>
      <c r="P12" s="416"/>
      <c r="Q12" s="416"/>
      <c r="S12" s="409" t="s">
        <v>63</v>
      </c>
      <c r="T12" s="415"/>
      <c r="U12" s="416"/>
      <c r="V12" s="416"/>
      <c r="W12" s="416"/>
      <c r="X12" s="419"/>
      <c r="Y12" s="411"/>
    </row>
    <row r="13" spans="1:25" x14ac:dyDescent="0.3">
      <c r="A13" s="431" t="s">
        <v>315</v>
      </c>
      <c r="B13" s="421">
        <v>371</v>
      </c>
      <c r="C13" s="421">
        <v>6</v>
      </c>
      <c r="D13" s="421">
        <v>3</v>
      </c>
      <c r="E13" s="421">
        <v>11</v>
      </c>
      <c r="G13" s="431" t="s">
        <v>315</v>
      </c>
      <c r="H13" s="421">
        <v>322</v>
      </c>
      <c r="I13" s="421">
        <v>5</v>
      </c>
      <c r="J13" s="421">
        <v>3</v>
      </c>
      <c r="K13" s="421">
        <v>9</v>
      </c>
      <c r="M13" s="431" t="s">
        <v>315</v>
      </c>
      <c r="N13" s="421">
        <v>305</v>
      </c>
      <c r="O13" s="421">
        <v>7</v>
      </c>
      <c r="P13" s="421">
        <v>4</v>
      </c>
      <c r="Q13" s="421">
        <v>13</v>
      </c>
      <c r="S13" s="431" t="s">
        <v>315</v>
      </c>
      <c r="T13" s="421">
        <v>111</v>
      </c>
      <c r="U13" s="421">
        <v>9</v>
      </c>
      <c r="V13" s="421">
        <v>5</v>
      </c>
      <c r="W13" s="421">
        <v>19</v>
      </c>
      <c r="X13" s="419"/>
    </row>
    <row r="14" spans="1:25" x14ac:dyDescent="0.3">
      <c r="A14" s="431" t="s">
        <v>302</v>
      </c>
      <c r="B14" s="421">
        <v>635</v>
      </c>
      <c r="C14" s="421">
        <v>5</v>
      </c>
      <c r="D14" s="421">
        <v>3</v>
      </c>
      <c r="E14" s="421">
        <v>9</v>
      </c>
      <c r="G14" s="431" t="s">
        <v>302</v>
      </c>
      <c r="H14" s="421">
        <v>420</v>
      </c>
      <c r="I14" s="421">
        <v>5</v>
      </c>
      <c r="J14" s="421">
        <v>3</v>
      </c>
      <c r="K14" s="421">
        <v>12</v>
      </c>
      <c r="M14" s="431" t="s">
        <v>302</v>
      </c>
      <c r="N14" s="421">
        <v>368</v>
      </c>
      <c r="O14" s="421">
        <v>6</v>
      </c>
      <c r="P14" s="421">
        <v>3</v>
      </c>
      <c r="Q14" s="421">
        <v>12</v>
      </c>
      <c r="S14" s="431" t="s">
        <v>302</v>
      </c>
      <c r="T14" s="421">
        <v>457</v>
      </c>
      <c r="U14" s="421">
        <v>7</v>
      </c>
      <c r="V14" s="421">
        <v>4</v>
      </c>
      <c r="W14" s="421">
        <v>15</v>
      </c>
      <c r="X14" s="419"/>
    </row>
    <row r="15" spans="1:25" x14ac:dyDescent="0.3">
      <c r="A15" s="431" t="s">
        <v>316</v>
      </c>
      <c r="B15" s="421">
        <v>140</v>
      </c>
      <c r="C15" s="421">
        <v>4</v>
      </c>
      <c r="D15" s="421">
        <v>2</v>
      </c>
      <c r="E15" s="421">
        <v>7</v>
      </c>
      <c r="G15" s="431" t="s">
        <v>316</v>
      </c>
      <c r="H15" s="421">
        <v>65</v>
      </c>
      <c r="I15" s="421">
        <v>5</v>
      </c>
      <c r="J15" s="421">
        <v>3</v>
      </c>
      <c r="K15" s="421">
        <v>10</v>
      </c>
      <c r="M15" s="431" t="s">
        <v>316</v>
      </c>
      <c r="N15" s="421">
        <v>148</v>
      </c>
      <c r="O15" s="421">
        <v>6</v>
      </c>
      <c r="P15" s="421">
        <v>3</v>
      </c>
      <c r="Q15" s="421">
        <v>12</v>
      </c>
      <c r="S15" s="431" t="s">
        <v>316</v>
      </c>
      <c r="T15" s="421">
        <v>24</v>
      </c>
      <c r="U15" s="421">
        <v>5.5</v>
      </c>
      <c r="V15" s="421">
        <v>3.5</v>
      </c>
      <c r="W15" s="421">
        <v>11.5</v>
      </c>
      <c r="X15" s="419"/>
    </row>
    <row r="16" spans="1:25" x14ac:dyDescent="0.3">
      <c r="A16" s="431" t="s">
        <v>301</v>
      </c>
      <c r="B16" s="421">
        <v>679</v>
      </c>
      <c r="C16" s="421">
        <v>5</v>
      </c>
      <c r="D16" s="421">
        <v>3</v>
      </c>
      <c r="E16" s="421">
        <v>9</v>
      </c>
      <c r="G16" s="431" t="s">
        <v>301</v>
      </c>
      <c r="H16" s="421">
        <v>688</v>
      </c>
      <c r="I16" s="421">
        <v>5</v>
      </c>
      <c r="J16" s="421">
        <v>3</v>
      </c>
      <c r="K16" s="421">
        <v>9</v>
      </c>
      <c r="M16" s="431" t="s">
        <v>301</v>
      </c>
      <c r="N16" s="421">
        <v>743</v>
      </c>
      <c r="O16" s="421">
        <v>6</v>
      </c>
      <c r="P16" s="421">
        <v>4</v>
      </c>
      <c r="Q16" s="421">
        <v>11</v>
      </c>
      <c r="S16" s="431" t="s">
        <v>301</v>
      </c>
      <c r="T16" s="421">
        <v>725</v>
      </c>
      <c r="U16" s="421">
        <v>5</v>
      </c>
      <c r="V16" s="421">
        <v>3</v>
      </c>
      <c r="W16" s="421">
        <v>9</v>
      </c>
      <c r="X16" s="419"/>
    </row>
    <row r="17" spans="1:24" x14ac:dyDescent="0.3">
      <c r="A17" s="431" t="s">
        <v>312</v>
      </c>
      <c r="B17" s="421">
        <v>727</v>
      </c>
      <c r="C17" s="421">
        <v>4</v>
      </c>
      <c r="D17" s="421">
        <v>2</v>
      </c>
      <c r="E17" s="421">
        <v>8</v>
      </c>
      <c r="G17" s="431" t="s">
        <v>312</v>
      </c>
      <c r="H17" s="421">
        <v>581</v>
      </c>
      <c r="I17" s="421">
        <v>5</v>
      </c>
      <c r="J17" s="421">
        <v>3</v>
      </c>
      <c r="K17" s="421">
        <v>9</v>
      </c>
      <c r="M17" s="431" t="s">
        <v>312</v>
      </c>
      <c r="N17" s="421">
        <v>585</v>
      </c>
      <c r="O17" s="421">
        <v>6</v>
      </c>
      <c r="P17" s="421">
        <v>3</v>
      </c>
      <c r="Q17" s="421">
        <v>11</v>
      </c>
      <c r="S17" s="431" t="s">
        <v>312</v>
      </c>
      <c r="T17" s="421">
        <v>290</v>
      </c>
      <c r="U17" s="421">
        <v>6</v>
      </c>
      <c r="V17" s="421">
        <v>3</v>
      </c>
      <c r="W17" s="421">
        <v>12</v>
      </c>
      <c r="X17" s="419"/>
    </row>
    <row r="18" spans="1:24" x14ac:dyDescent="0.3">
      <c r="A18" s="431" t="s">
        <v>314</v>
      </c>
      <c r="B18" s="421">
        <v>257</v>
      </c>
      <c r="C18" s="421">
        <v>5</v>
      </c>
      <c r="D18" s="421">
        <v>3</v>
      </c>
      <c r="E18" s="421">
        <v>10</v>
      </c>
      <c r="G18" s="431" t="s">
        <v>314</v>
      </c>
      <c r="H18" s="421">
        <v>159</v>
      </c>
      <c r="I18" s="421">
        <v>5</v>
      </c>
      <c r="J18" s="421">
        <v>3</v>
      </c>
      <c r="K18" s="421">
        <v>9</v>
      </c>
      <c r="M18" s="431" t="s">
        <v>314</v>
      </c>
      <c r="N18" s="421">
        <v>145</v>
      </c>
      <c r="O18" s="421">
        <v>6</v>
      </c>
      <c r="P18" s="421">
        <v>4</v>
      </c>
      <c r="Q18" s="421">
        <v>12</v>
      </c>
      <c r="S18" s="431" t="s">
        <v>314</v>
      </c>
      <c r="T18" s="421">
        <v>141</v>
      </c>
      <c r="U18" s="421">
        <v>5</v>
      </c>
      <c r="V18" s="421">
        <v>3</v>
      </c>
      <c r="W18" s="421">
        <v>11</v>
      </c>
      <c r="X18" s="419"/>
    </row>
    <row r="19" spans="1:24" x14ac:dyDescent="0.3">
      <c r="A19" s="431" t="s">
        <v>304</v>
      </c>
      <c r="B19" s="421">
        <v>958</v>
      </c>
      <c r="C19" s="421">
        <v>5</v>
      </c>
      <c r="D19" s="421">
        <v>3</v>
      </c>
      <c r="E19" s="421">
        <v>8</v>
      </c>
      <c r="F19" s="422"/>
      <c r="G19" s="431" t="s">
        <v>304</v>
      </c>
      <c r="H19" s="421">
        <v>926</v>
      </c>
      <c r="I19" s="421">
        <v>5</v>
      </c>
      <c r="J19" s="421">
        <v>3</v>
      </c>
      <c r="K19" s="421">
        <v>8</v>
      </c>
      <c r="M19" s="431" t="s">
        <v>304</v>
      </c>
      <c r="N19" s="421">
        <v>946</v>
      </c>
      <c r="O19" s="421">
        <v>6</v>
      </c>
      <c r="P19" s="421">
        <v>4</v>
      </c>
      <c r="Q19" s="421">
        <v>12</v>
      </c>
      <c r="S19" s="431" t="s">
        <v>304</v>
      </c>
      <c r="T19" s="421">
        <v>738</v>
      </c>
      <c r="U19" s="421">
        <v>6</v>
      </c>
      <c r="V19" s="421">
        <v>3</v>
      </c>
      <c r="W19" s="421">
        <v>12</v>
      </c>
      <c r="X19" s="419"/>
    </row>
    <row r="20" spans="1:24" x14ac:dyDescent="0.3">
      <c r="A20" s="431" t="s">
        <v>310</v>
      </c>
      <c r="B20" s="421">
        <v>646</v>
      </c>
      <c r="C20" s="421">
        <v>5</v>
      </c>
      <c r="D20" s="421">
        <v>2</v>
      </c>
      <c r="E20" s="421">
        <v>8</v>
      </c>
      <c r="G20" s="431" t="s">
        <v>310</v>
      </c>
      <c r="H20" s="421">
        <v>445</v>
      </c>
      <c r="I20" s="421">
        <v>5</v>
      </c>
      <c r="J20" s="421">
        <v>3</v>
      </c>
      <c r="K20" s="421">
        <v>9</v>
      </c>
      <c r="M20" s="431" t="s">
        <v>310</v>
      </c>
      <c r="N20" s="421">
        <v>414</v>
      </c>
      <c r="O20" s="421">
        <v>6</v>
      </c>
      <c r="P20" s="421">
        <v>3</v>
      </c>
      <c r="Q20" s="421">
        <v>12</v>
      </c>
      <c r="S20" s="431" t="s">
        <v>310</v>
      </c>
      <c r="T20" s="421">
        <v>298</v>
      </c>
      <c r="U20" s="421">
        <v>6</v>
      </c>
      <c r="V20" s="421">
        <v>2</v>
      </c>
      <c r="W20" s="421">
        <v>13</v>
      </c>
      <c r="X20" s="419"/>
    </row>
    <row r="21" spans="1:24" x14ac:dyDescent="0.3">
      <c r="A21" s="431" t="s">
        <v>313</v>
      </c>
      <c r="B21" s="421">
        <v>420</v>
      </c>
      <c r="C21" s="421">
        <v>5</v>
      </c>
      <c r="D21" s="421">
        <v>3</v>
      </c>
      <c r="E21" s="421">
        <v>8</v>
      </c>
      <c r="G21" s="431" t="s">
        <v>313</v>
      </c>
      <c r="H21" s="421">
        <v>292</v>
      </c>
      <c r="I21" s="421">
        <v>7</v>
      </c>
      <c r="J21" s="421">
        <v>4</v>
      </c>
      <c r="K21" s="421">
        <v>11</v>
      </c>
      <c r="M21" s="431" t="s">
        <v>313</v>
      </c>
      <c r="N21" s="421">
        <v>483</v>
      </c>
      <c r="O21" s="421">
        <v>7</v>
      </c>
      <c r="P21" s="421">
        <v>4</v>
      </c>
      <c r="Q21" s="421">
        <v>12</v>
      </c>
      <c r="S21" s="431" t="s">
        <v>313</v>
      </c>
      <c r="T21" s="421">
        <v>211</v>
      </c>
      <c r="U21" s="421">
        <v>8</v>
      </c>
      <c r="V21" s="421">
        <v>4</v>
      </c>
      <c r="W21" s="421">
        <v>15</v>
      </c>
      <c r="X21" s="419"/>
    </row>
    <row r="22" spans="1:24" x14ac:dyDescent="0.3">
      <c r="A22" s="431" t="s">
        <v>305</v>
      </c>
      <c r="B22" s="421">
        <v>548</v>
      </c>
      <c r="C22" s="421">
        <v>6</v>
      </c>
      <c r="D22" s="421">
        <v>3</v>
      </c>
      <c r="E22" s="421">
        <v>11</v>
      </c>
      <c r="G22" s="431" t="s">
        <v>305</v>
      </c>
      <c r="H22" s="421">
        <v>597</v>
      </c>
      <c r="I22" s="421">
        <v>6</v>
      </c>
      <c r="J22" s="421">
        <v>3</v>
      </c>
      <c r="K22" s="421">
        <v>9</v>
      </c>
      <c r="M22" s="431" t="s">
        <v>305</v>
      </c>
      <c r="N22" s="421">
        <v>453</v>
      </c>
      <c r="O22" s="421">
        <v>6</v>
      </c>
      <c r="P22" s="421">
        <v>3</v>
      </c>
      <c r="Q22" s="421">
        <v>11</v>
      </c>
      <c r="S22" s="431" t="s">
        <v>305</v>
      </c>
      <c r="T22" s="421">
        <v>537</v>
      </c>
      <c r="U22" s="421">
        <v>4</v>
      </c>
      <c r="V22" s="421">
        <v>3</v>
      </c>
      <c r="W22" s="421">
        <v>9</v>
      </c>
      <c r="X22" s="419"/>
    </row>
    <row r="23" spans="1:24" x14ac:dyDescent="0.3">
      <c r="A23" s="431" t="s">
        <v>298</v>
      </c>
      <c r="B23" s="421">
        <v>3149</v>
      </c>
      <c r="C23" s="421">
        <v>6</v>
      </c>
      <c r="D23" s="421">
        <v>3</v>
      </c>
      <c r="E23" s="421">
        <v>10</v>
      </c>
      <c r="G23" s="431" t="s">
        <v>298</v>
      </c>
      <c r="H23" s="421">
        <v>1652</v>
      </c>
      <c r="I23" s="421">
        <v>6</v>
      </c>
      <c r="J23" s="421">
        <v>4</v>
      </c>
      <c r="K23" s="421">
        <v>11</v>
      </c>
      <c r="M23" s="431" t="s">
        <v>298</v>
      </c>
      <c r="N23" s="421">
        <v>3579</v>
      </c>
      <c r="O23" s="421">
        <v>7</v>
      </c>
      <c r="P23" s="421">
        <v>4</v>
      </c>
      <c r="Q23" s="421">
        <v>13</v>
      </c>
      <c r="S23" s="431" t="s">
        <v>298</v>
      </c>
      <c r="T23" s="421">
        <v>1357</v>
      </c>
      <c r="U23" s="421">
        <v>6</v>
      </c>
      <c r="V23" s="421">
        <v>4</v>
      </c>
      <c r="W23" s="421">
        <v>11</v>
      </c>
      <c r="X23" s="419"/>
    </row>
    <row r="24" spans="1:24" x14ac:dyDescent="0.3">
      <c r="A24" s="431" t="s">
        <v>296</v>
      </c>
      <c r="B24" s="421">
        <v>6621</v>
      </c>
      <c r="C24" s="421">
        <v>6</v>
      </c>
      <c r="D24" s="421">
        <v>3</v>
      </c>
      <c r="E24" s="421">
        <v>11</v>
      </c>
      <c r="G24" s="431" t="s">
        <v>296</v>
      </c>
      <c r="H24" s="421">
        <v>5080</v>
      </c>
      <c r="I24" s="421">
        <v>6</v>
      </c>
      <c r="J24" s="421">
        <v>4</v>
      </c>
      <c r="K24" s="421">
        <v>11</v>
      </c>
      <c r="M24" s="431" t="s">
        <v>296</v>
      </c>
      <c r="N24" s="421">
        <v>6336</v>
      </c>
      <c r="O24" s="421">
        <v>8</v>
      </c>
      <c r="P24" s="421">
        <v>4</v>
      </c>
      <c r="Q24" s="421">
        <v>14</v>
      </c>
      <c r="S24" s="431" t="s">
        <v>296</v>
      </c>
      <c r="T24" s="421">
        <v>7485</v>
      </c>
      <c r="U24" s="421">
        <v>7</v>
      </c>
      <c r="V24" s="421">
        <v>3</v>
      </c>
      <c r="W24" s="421">
        <v>13</v>
      </c>
      <c r="X24" s="419"/>
    </row>
    <row r="25" spans="1:24" x14ac:dyDescent="0.3">
      <c r="A25" s="431" t="s">
        <v>311</v>
      </c>
      <c r="B25" s="421">
        <v>724</v>
      </c>
      <c r="C25" s="421">
        <v>5</v>
      </c>
      <c r="D25" s="421">
        <v>3</v>
      </c>
      <c r="E25" s="421">
        <v>9</v>
      </c>
      <c r="G25" s="431" t="s">
        <v>311</v>
      </c>
      <c r="H25" s="421">
        <v>672</v>
      </c>
      <c r="I25" s="421">
        <v>6</v>
      </c>
      <c r="J25" s="421">
        <v>4</v>
      </c>
      <c r="K25" s="421">
        <v>11</v>
      </c>
      <c r="M25" s="431" t="s">
        <v>311</v>
      </c>
      <c r="N25" s="421">
        <v>538</v>
      </c>
      <c r="O25" s="421">
        <v>7</v>
      </c>
      <c r="P25" s="421">
        <v>4</v>
      </c>
      <c r="Q25" s="421">
        <v>12</v>
      </c>
      <c r="S25" s="431" t="s">
        <v>311</v>
      </c>
      <c r="T25" s="421">
        <v>679</v>
      </c>
      <c r="U25" s="421">
        <v>6</v>
      </c>
      <c r="V25" s="421">
        <v>4</v>
      </c>
      <c r="W25" s="421">
        <v>12</v>
      </c>
      <c r="X25" s="419"/>
    </row>
    <row r="26" spans="1:24" x14ac:dyDescent="0.3">
      <c r="A26" s="431" t="s">
        <v>309</v>
      </c>
      <c r="B26" s="421">
        <v>712</v>
      </c>
      <c r="C26" s="421">
        <v>7</v>
      </c>
      <c r="D26" s="421">
        <v>4</v>
      </c>
      <c r="E26" s="421">
        <v>12</v>
      </c>
      <c r="G26" s="431" t="s">
        <v>309</v>
      </c>
      <c r="H26" s="421">
        <v>756</v>
      </c>
      <c r="I26" s="421">
        <v>7</v>
      </c>
      <c r="J26" s="421">
        <v>5</v>
      </c>
      <c r="K26" s="421">
        <v>13</v>
      </c>
      <c r="M26" s="431" t="s">
        <v>309</v>
      </c>
      <c r="N26" s="421">
        <v>770</v>
      </c>
      <c r="O26" s="421">
        <v>9</v>
      </c>
      <c r="P26" s="421">
        <v>5</v>
      </c>
      <c r="Q26" s="421">
        <v>16</v>
      </c>
      <c r="S26" s="431" t="s">
        <v>309</v>
      </c>
      <c r="T26" s="421">
        <v>643</v>
      </c>
      <c r="U26" s="421">
        <v>8</v>
      </c>
      <c r="V26" s="421">
        <v>4</v>
      </c>
      <c r="W26" s="421">
        <v>17</v>
      </c>
      <c r="X26" s="419"/>
    </row>
    <row r="27" spans="1:24" x14ac:dyDescent="0.3">
      <c r="A27" s="431" t="s">
        <v>306</v>
      </c>
      <c r="B27" s="421">
        <v>726</v>
      </c>
      <c r="C27" s="421">
        <v>5</v>
      </c>
      <c r="D27" s="421">
        <v>3</v>
      </c>
      <c r="E27" s="421">
        <v>10</v>
      </c>
      <c r="G27" s="431" t="s">
        <v>306</v>
      </c>
      <c r="H27" s="421">
        <v>422</v>
      </c>
      <c r="I27" s="421">
        <v>6</v>
      </c>
      <c r="J27" s="421">
        <v>3</v>
      </c>
      <c r="K27" s="421">
        <v>10</v>
      </c>
      <c r="M27" s="431" t="s">
        <v>306</v>
      </c>
      <c r="N27" s="421">
        <v>303</v>
      </c>
      <c r="O27" s="421">
        <v>7</v>
      </c>
      <c r="P27" s="421">
        <v>4</v>
      </c>
      <c r="Q27" s="421">
        <v>13</v>
      </c>
      <c r="S27" s="431" t="s">
        <v>306</v>
      </c>
      <c r="T27" s="421">
        <v>341</v>
      </c>
      <c r="U27" s="421">
        <v>7</v>
      </c>
      <c r="V27" s="421">
        <v>3</v>
      </c>
      <c r="W27" s="421">
        <v>11</v>
      </c>
      <c r="X27" s="419"/>
    </row>
    <row r="28" spans="1:24" x14ac:dyDescent="0.3">
      <c r="A28" s="431" t="s">
        <v>300</v>
      </c>
      <c r="B28" s="421">
        <v>570</v>
      </c>
      <c r="C28" s="421">
        <v>4</v>
      </c>
      <c r="D28" s="421">
        <v>3</v>
      </c>
      <c r="E28" s="421">
        <v>10</v>
      </c>
      <c r="G28" s="431" t="s">
        <v>300</v>
      </c>
      <c r="H28" s="421">
        <v>403</v>
      </c>
      <c r="I28" s="421">
        <v>6</v>
      </c>
      <c r="J28" s="421">
        <v>3</v>
      </c>
      <c r="K28" s="421">
        <v>12</v>
      </c>
      <c r="M28" s="431" t="s">
        <v>300</v>
      </c>
      <c r="N28" s="421">
        <v>320</v>
      </c>
      <c r="O28" s="421">
        <v>5</v>
      </c>
      <c r="P28" s="421">
        <v>3</v>
      </c>
      <c r="Q28" s="421">
        <v>11</v>
      </c>
      <c r="S28" s="431" t="s">
        <v>300</v>
      </c>
      <c r="T28" s="421">
        <v>151</v>
      </c>
      <c r="U28" s="421">
        <v>6</v>
      </c>
      <c r="V28" s="421">
        <v>3</v>
      </c>
      <c r="W28" s="421">
        <v>12</v>
      </c>
      <c r="X28" s="419"/>
    </row>
    <row r="29" spans="1:24" x14ac:dyDescent="0.3">
      <c r="A29" s="431" t="s">
        <v>307</v>
      </c>
      <c r="B29" s="421">
        <v>630</v>
      </c>
      <c r="C29" s="421">
        <v>5</v>
      </c>
      <c r="D29" s="421">
        <v>3</v>
      </c>
      <c r="E29" s="421">
        <v>8</v>
      </c>
      <c r="G29" s="431" t="s">
        <v>307</v>
      </c>
      <c r="H29" s="421">
        <v>466</v>
      </c>
      <c r="I29" s="421">
        <v>6</v>
      </c>
      <c r="J29" s="421">
        <v>3</v>
      </c>
      <c r="K29" s="421">
        <v>11</v>
      </c>
      <c r="M29" s="431" t="s">
        <v>307</v>
      </c>
      <c r="N29" s="421">
        <v>524</v>
      </c>
      <c r="O29" s="421">
        <v>7</v>
      </c>
      <c r="P29" s="421">
        <v>4</v>
      </c>
      <c r="Q29" s="421">
        <v>13</v>
      </c>
      <c r="S29" s="431" t="s">
        <v>307</v>
      </c>
      <c r="T29" s="421">
        <v>386</v>
      </c>
      <c r="U29" s="421">
        <v>7</v>
      </c>
      <c r="V29" s="421">
        <v>3</v>
      </c>
      <c r="W29" s="421">
        <v>13</v>
      </c>
      <c r="X29" s="419"/>
    </row>
    <row r="30" spans="1:24" x14ac:dyDescent="0.3">
      <c r="A30" s="431" t="s">
        <v>303</v>
      </c>
      <c r="B30" s="421">
        <v>826</v>
      </c>
      <c r="C30" s="421">
        <v>5</v>
      </c>
      <c r="D30" s="421">
        <v>3</v>
      </c>
      <c r="E30" s="421">
        <v>9</v>
      </c>
      <c r="G30" s="431" t="s">
        <v>303</v>
      </c>
      <c r="H30" s="421">
        <v>362</v>
      </c>
      <c r="I30" s="421">
        <v>5</v>
      </c>
      <c r="J30" s="421">
        <v>3</v>
      </c>
      <c r="K30" s="421">
        <v>9</v>
      </c>
      <c r="M30" s="431" t="s">
        <v>303</v>
      </c>
      <c r="N30" s="421">
        <v>582</v>
      </c>
      <c r="O30" s="421">
        <v>6</v>
      </c>
      <c r="P30" s="421">
        <v>4</v>
      </c>
      <c r="Q30" s="421">
        <v>10</v>
      </c>
      <c r="S30" s="431" t="s">
        <v>303</v>
      </c>
      <c r="T30" s="421">
        <v>582</v>
      </c>
      <c r="U30" s="421">
        <v>5</v>
      </c>
      <c r="V30" s="421">
        <v>3</v>
      </c>
      <c r="W30" s="421">
        <v>10</v>
      </c>
      <c r="X30" s="419"/>
    </row>
    <row r="31" spans="1:24" x14ac:dyDescent="0.3">
      <c r="A31" s="431" t="s">
        <v>297</v>
      </c>
      <c r="B31" s="421">
        <v>3825</v>
      </c>
      <c r="C31" s="421">
        <v>6</v>
      </c>
      <c r="D31" s="421">
        <v>3</v>
      </c>
      <c r="E31" s="421">
        <v>11</v>
      </c>
      <c r="G31" s="431" t="s">
        <v>297</v>
      </c>
      <c r="H31" s="421">
        <v>3004</v>
      </c>
      <c r="I31" s="421">
        <v>6</v>
      </c>
      <c r="J31" s="421">
        <v>4</v>
      </c>
      <c r="K31" s="421">
        <v>11</v>
      </c>
      <c r="M31" s="431" t="s">
        <v>297</v>
      </c>
      <c r="N31" s="421">
        <v>3641</v>
      </c>
      <c r="O31" s="421">
        <v>7</v>
      </c>
      <c r="P31" s="421">
        <v>4</v>
      </c>
      <c r="Q31" s="421">
        <v>14</v>
      </c>
      <c r="S31" s="431" t="s">
        <v>297</v>
      </c>
      <c r="T31" s="421">
        <v>2711</v>
      </c>
      <c r="U31" s="421">
        <v>7</v>
      </c>
      <c r="V31" s="421">
        <v>4</v>
      </c>
      <c r="W31" s="421">
        <v>14</v>
      </c>
      <c r="X31" s="419"/>
    </row>
    <row r="32" spans="1:24" x14ac:dyDescent="0.3">
      <c r="A32" s="431" t="s">
        <v>308</v>
      </c>
      <c r="B32" s="421">
        <v>537</v>
      </c>
      <c r="C32" s="421">
        <v>5</v>
      </c>
      <c r="D32" s="421">
        <v>2</v>
      </c>
      <c r="E32" s="421">
        <v>9</v>
      </c>
      <c r="G32" s="431" t="s">
        <v>308</v>
      </c>
      <c r="H32" s="421">
        <v>578</v>
      </c>
      <c r="I32" s="421">
        <v>6</v>
      </c>
      <c r="J32" s="421">
        <v>4</v>
      </c>
      <c r="K32" s="421">
        <v>10</v>
      </c>
      <c r="M32" s="431" t="s">
        <v>308</v>
      </c>
      <c r="N32" s="421">
        <v>484</v>
      </c>
      <c r="O32" s="421">
        <v>7</v>
      </c>
      <c r="P32" s="421">
        <v>4</v>
      </c>
      <c r="Q32" s="421">
        <v>12</v>
      </c>
      <c r="S32" s="431" t="s">
        <v>308</v>
      </c>
      <c r="T32" s="421">
        <v>514</v>
      </c>
      <c r="U32" s="421">
        <v>7</v>
      </c>
      <c r="V32" s="421">
        <v>4</v>
      </c>
      <c r="W32" s="421">
        <v>13</v>
      </c>
      <c r="X32" s="419"/>
    </row>
    <row r="33" spans="1:23" ht="14.25" thickBot="1" x14ac:dyDescent="0.35">
      <c r="A33" s="426" t="s">
        <v>299</v>
      </c>
      <c r="B33" s="426">
        <v>865</v>
      </c>
      <c r="C33" s="426">
        <v>5</v>
      </c>
      <c r="D33" s="426">
        <v>3</v>
      </c>
      <c r="E33" s="426">
        <v>9</v>
      </c>
      <c r="G33" s="426" t="s">
        <v>299</v>
      </c>
      <c r="H33" s="426">
        <v>900</v>
      </c>
      <c r="I33" s="426">
        <v>6</v>
      </c>
      <c r="J33" s="426">
        <v>3</v>
      </c>
      <c r="K33" s="426">
        <v>11</v>
      </c>
      <c r="M33" s="426" t="s">
        <v>299</v>
      </c>
      <c r="N33" s="425">
        <v>1086</v>
      </c>
      <c r="O33" s="426">
        <v>7</v>
      </c>
      <c r="P33" s="426">
        <v>4</v>
      </c>
      <c r="Q33" s="426">
        <v>12</v>
      </c>
      <c r="S33" s="424" t="s">
        <v>299</v>
      </c>
      <c r="T33" s="425">
        <v>1083</v>
      </c>
      <c r="U33" s="426">
        <v>5</v>
      </c>
      <c r="V33" s="426">
        <v>3</v>
      </c>
      <c r="W33" s="426">
        <v>11</v>
      </c>
    </row>
    <row r="34" spans="1:23" ht="14.25" thickTop="1" x14ac:dyDescent="0.3">
      <c r="A34" s="427" t="s">
        <v>256</v>
      </c>
      <c r="B34" s="427"/>
      <c r="G34" s="427" t="s">
        <v>256</v>
      </c>
      <c r="M34" s="427" t="s">
        <v>256</v>
      </c>
      <c r="N34" s="427"/>
      <c r="S34" s="427" t="s">
        <v>256</v>
      </c>
      <c r="T34" s="427"/>
    </row>
    <row r="35" spans="1:23" ht="27.75" customHeight="1" x14ac:dyDescent="0.3">
      <c r="A35" s="588"/>
      <c r="B35" s="588"/>
      <c r="C35" s="588"/>
      <c r="D35" s="588"/>
      <c r="E35" s="588"/>
      <c r="V35" s="420"/>
      <c r="W35" s="420"/>
    </row>
    <row r="36" spans="1:23" x14ac:dyDescent="0.3">
      <c r="A36" s="588"/>
      <c r="B36" s="588"/>
      <c r="C36" s="588"/>
      <c r="D36" s="588"/>
      <c r="E36" s="588"/>
      <c r="V36" s="420"/>
      <c r="W36" s="420"/>
    </row>
    <row r="37" spans="1:23" x14ac:dyDescent="0.3">
      <c r="V37" s="420"/>
      <c r="W37" s="420"/>
    </row>
    <row r="38" spans="1:23" s="420" customFormat="1" x14ac:dyDescent="0.3"/>
    <row r="39" spans="1:23" s="420" customFormat="1" x14ac:dyDescent="0.3">
      <c r="C39" s="421"/>
      <c r="D39" s="428"/>
    </row>
    <row r="40" spans="1:23" s="420" customFormat="1" x14ac:dyDescent="0.3">
      <c r="C40" s="423"/>
      <c r="D40" s="428"/>
    </row>
    <row r="41" spans="1:23" s="420" customFormat="1" x14ac:dyDescent="0.3">
      <c r="C41" s="423"/>
      <c r="D41" s="428"/>
    </row>
    <row r="42" spans="1:23" s="420" customFormat="1" x14ac:dyDescent="0.3">
      <c r="C42" s="423"/>
      <c r="D42" s="428"/>
    </row>
    <row r="43" spans="1:23" s="420" customFormat="1" x14ac:dyDescent="0.3">
      <c r="C43" s="423"/>
      <c r="D43" s="428"/>
    </row>
    <row r="44" spans="1:23" s="420" customFormat="1" x14ac:dyDescent="0.3">
      <c r="C44" s="423"/>
      <c r="D44" s="428"/>
    </row>
    <row r="45" spans="1:23" s="420" customFormat="1" x14ac:dyDescent="0.3">
      <c r="C45" s="423"/>
      <c r="D45" s="428"/>
    </row>
    <row r="46" spans="1:23" s="420" customFormat="1" x14ac:dyDescent="0.3">
      <c r="C46" s="423"/>
      <c r="D46" s="428"/>
    </row>
    <row r="47" spans="1:23" s="420" customFormat="1" x14ac:dyDescent="0.3">
      <c r="C47" s="423"/>
      <c r="D47" s="428"/>
    </row>
    <row r="48" spans="1:23" s="420" customFormat="1" x14ac:dyDescent="0.3">
      <c r="C48" s="421"/>
      <c r="D48" s="428"/>
    </row>
    <row r="49" spans="3:9" s="420" customFormat="1" x14ac:dyDescent="0.3">
      <c r="C49" s="421"/>
      <c r="D49" s="428"/>
    </row>
    <row r="50" spans="3:9" s="420" customFormat="1" x14ac:dyDescent="0.3">
      <c r="C50" s="421"/>
      <c r="D50" s="428"/>
    </row>
    <row r="51" spans="3:9" s="420" customFormat="1" x14ac:dyDescent="0.3">
      <c r="C51" s="421"/>
      <c r="D51" s="428"/>
    </row>
    <row r="52" spans="3:9" s="420" customFormat="1" x14ac:dyDescent="0.3">
      <c r="C52" s="421"/>
      <c r="D52" s="428"/>
    </row>
    <row r="53" spans="3:9" s="420" customFormat="1" x14ac:dyDescent="0.3">
      <c r="C53" s="421"/>
      <c r="D53" s="428"/>
    </row>
    <row r="54" spans="3:9" s="420" customFormat="1" x14ac:dyDescent="0.3">
      <c r="C54" s="421"/>
      <c r="D54" s="428"/>
    </row>
    <row r="55" spans="3:9" s="420" customFormat="1" x14ac:dyDescent="0.3">
      <c r="C55" s="421"/>
      <c r="D55" s="428"/>
    </row>
    <row r="56" spans="3:9" s="420" customFormat="1" x14ac:dyDescent="0.3">
      <c r="C56" s="421"/>
      <c r="D56" s="428"/>
    </row>
    <row r="57" spans="3:9" s="420" customFormat="1" x14ac:dyDescent="0.3">
      <c r="C57" s="421"/>
      <c r="D57" s="428"/>
    </row>
    <row r="58" spans="3:9" s="420" customFormat="1" x14ac:dyDescent="0.3">
      <c r="H58" s="421"/>
      <c r="I58" s="428"/>
    </row>
    <row r="59" spans="3:9" s="420" customFormat="1" x14ac:dyDescent="0.3">
      <c r="H59" s="421"/>
      <c r="I59" s="428"/>
    </row>
    <row r="60" spans="3:9" s="420" customFormat="1" x14ac:dyDescent="0.3">
      <c r="H60" s="421"/>
      <c r="I60" s="428"/>
    </row>
    <row r="61" spans="3:9" s="420" customFormat="1" x14ac:dyDescent="0.3">
      <c r="H61" s="421"/>
      <c r="I61" s="428"/>
    </row>
    <row r="62" spans="3:9" s="420" customFormat="1" x14ac:dyDescent="0.3">
      <c r="H62" s="423"/>
      <c r="I62" s="428"/>
    </row>
    <row r="63" spans="3:9" s="420" customFormat="1" x14ac:dyDescent="0.3">
      <c r="H63" s="421"/>
      <c r="I63" s="428"/>
    </row>
    <row r="64" spans="3:9" s="420" customFormat="1" x14ac:dyDescent="0.3">
      <c r="H64" s="423"/>
      <c r="I64" s="428"/>
    </row>
    <row r="65" spans="1:9" s="420" customFormat="1" x14ac:dyDescent="0.3">
      <c r="H65" s="429"/>
      <c r="I65" s="428"/>
    </row>
    <row r="66" spans="1:9" s="420" customFormat="1" x14ac:dyDescent="0.3">
      <c r="B66" s="37"/>
      <c r="C66" s="37"/>
      <c r="D66" s="37"/>
      <c r="I66" s="428"/>
    </row>
    <row r="67" spans="1:9" s="420" customFormat="1" x14ac:dyDescent="0.3">
      <c r="B67"/>
      <c r="C67"/>
      <c r="D67"/>
    </row>
    <row r="68" spans="1:9" s="420" customFormat="1" x14ac:dyDescent="0.3">
      <c r="A68"/>
      <c r="B68"/>
      <c r="C68"/>
      <c r="D68"/>
    </row>
    <row r="69" spans="1:9" s="420" customFormat="1" x14ac:dyDescent="0.3">
      <c r="A69"/>
      <c r="B69"/>
      <c r="C69"/>
      <c r="D69"/>
    </row>
    <row r="70" spans="1:9" s="420" customFormat="1" x14ac:dyDescent="0.3">
      <c r="A70"/>
      <c r="B70"/>
      <c r="C70"/>
      <c r="D70"/>
    </row>
    <row r="71" spans="1:9" s="420" customFormat="1" x14ac:dyDescent="0.3">
      <c r="A71"/>
      <c r="B71"/>
      <c r="C71"/>
      <c r="D71"/>
      <c r="H71"/>
    </row>
  </sheetData>
  <mergeCells count="12">
    <mergeCell ref="A36:E36"/>
    <mergeCell ref="G6:G7"/>
    <mergeCell ref="I6:K6"/>
    <mergeCell ref="M6:M7"/>
    <mergeCell ref="O6:Q6"/>
    <mergeCell ref="A35:E35"/>
    <mergeCell ref="S6:S7"/>
    <mergeCell ref="U6:W6"/>
    <mergeCell ref="A2:G2"/>
    <mergeCell ref="A3:E3"/>
    <mergeCell ref="A6:A7"/>
    <mergeCell ref="C6:E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F138"/>
  <sheetViews>
    <sheetView zoomScaleNormal="100" workbookViewId="0"/>
  </sheetViews>
  <sheetFormatPr defaultRowHeight="13.5" x14ac:dyDescent="0.3"/>
  <cols>
    <col min="1" max="1" width="4.6640625" customWidth="1"/>
    <col min="2" max="2" width="43.83203125" customWidth="1"/>
    <col min="3" max="3" width="45.1640625" customWidth="1"/>
    <col min="4" max="4" width="32" customWidth="1"/>
    <col min="5" max="5" width="83.83203125" customWidth="1"/>
    <col min="6" max="6" width="46.33203125" customWidth="1"/>
  </cols>
  <sheetData>
    <row r="4" spans="2:3" ht="23.25" customHeight="1" x14ac:dyDescent="0.3">
      <c r="B4" s="206" t="s">
        <v>183</v>
      </c>
    </row>
    <row r="5" spans="2:3" x14ac:dyDescent="0.3">
      <c r="B5" s="47" t="s">
        <v>182</v>
      </c>
    </row>
    <row r="6" spans="2:3" x14ac:dyDescent="0.3">
      <c r="B6" s="47" t="s">
        <v>29</v>
      </c>
    </row>
    <row r="7" spans="2:3" x14ac:dyDescent="0.3">
      <c r="B7" s="47" t="s">
        <v>181</v>
      </c>
    </row>
    <row r="8" spans="2:3" x14ac:dyDescent="0.3">
      <c r="B8" s="47" t="s">
        <v>281</v>
      </c>
    </row>
    <row r="9" spans="2:3" x14ac:dyDescent="0.3">
      <c r="B9" s="47" t="s">
        <v>45</v>
      </c>
    </row>
    <row r="10" spans="2:3" x14ac:dyDescent="0.3">
      <c r="B10" s="47" t="s">
        <v>193</v>
      </c>
    </row>
    <row r="11" spans="2:3" x14ac:dyDescent="0.3">
      <c r="B11" s="47" t="s">
        <v>63</v>
      </c>
    </row>
    <row r="12" spans="2:3" x14ac:dyDescent="0.3">
      <c r="B12" s="47" t="s">
        <v>280</v>
      </c>
    </row>
    <row r="14" spans="2:3" ht="14.25" thickBot="1" x14ac:dyDescent="0.35">
      <c r="B14" s="185" t="s">
        <v>185</v>
      </c>
      <c r="C14" s="184"/>
    </row>
    <row r="15" spans="2:3" x14ac:dyDescent="0.3">
      <c r="B15" s="55" t="s">
        <v>175</v>
      </c>
      <c r="C15" s="55" t="s">
        <v>174</v>
      </c>
    </row>
    <row r="16" spans="2:3" x14ac:dyDescent="0.3">
      <c r="B16" s="26" t="s">
        <v>180</v>
      </c>
      <c r="C16" s="26" t="s">
        <v>179</v>
      </c>
    </row>
    <row r="17" spans="2:5" ht="14.25" thickBot="1" x14ac:dyDescent="0.35">
      <c r="B17" s="72" t="s">
        <v>178</v>
      </c>
      <c r="C17" s="72" t="s">
        <v>177</v>
      </c>
      <c r="D17" s="71"/>
    </row>
    <row r="18" spans="2:5" x14ac:dyDescent="0.3">
      <c r="D18" s="70"/>
    </row>
    <row r="20" spans="2:5" x14ac:dyDescent="0.3">
      <c r="B20" s="198" t="s">
        <v>205</v>
      </c>
      <c r="C20" s="60"/>
    </row>
    <row r="21" spans="2:5" ht="45" customHeight="1" thickBot="1" x14ac:dyDescent="0.35">
      <c r="B21" s="480" t="s">
        <v>229</v>
      </c>
      <c r="C21" s="480"/>
      <c r="D21" s="480"/>
    </row>
    <row r="22" spans="2:5" x14ac:dyDescent="0.3">
      <c r="B22" s="55" t="s">
        <v>79</v>
      </c>
      <c r="C22" s="55" t="s">
        <v>73</v>
      </c>
      <c r="D22" s="55"/>
    </row>
    <row r="23" spans="2:5" ht="67.5" x14ac:dyDescent="0.3">
      <c r="B23" s="61" t="s">
        <v>30</v>
      </c>
      <c r="C23" s="60" t="s">
        <v>78</v>
      </c>
      <c r="D23" s="60"/>
    </row>
    <row r="24" spans="2:5" ht="54" x14ac:dyDescent="0.3">
      <c r="B24" s="61" t="s">
        <v>47</v>
      </c>
      <c r="C24" s="60" t="s">
        <v>77</v>
      </c>
      <c r="D24" s="60"/>
    </row>
    <row r="25" spans="2:5" ht="95.25" thickBot="1" x14ac:dyDescent="0.35">
      <c r="B25" s="59" t="s">
        <v>31</v>
      </c>
      <c r="C25" s="58" t="s">
        <v>76</v>
      </c>
      <c r="D25" s="57"/>
    </row>
    <row r="26" spans="2:5" ht="14.25" thickTop="1" x14ac:dyDescent="0.3">
      <c r="B26" s="203"/>
      <c r="C26" s="204"/>
      <c r="D26" s="179"/>
    </row>
    <row r="28" spans="2:5" ht="14.25" thickBot="1" x14ac:dyDescent="0.35">
      <c r="B28" s="198" t="s">
        <v>200</v>
      </c>
    </row>
    <row r="29" spans="2:5" x14ac:dyDescent="0.3">
      <c r="B29" s="55" t="s">
        <v>74</v>
      </c>
      <c r="C29" s="55" t="s">
        <v>75</v>
      </c>
      <c r="D29" s="55" t="s">
        <v>175</v>
      </c>
      <c r="E29" s="55" t="s">
        <v>184</v>
      </c>
    </row>
    <row r="30" spans="2:5" ht="27.75" customHeight="1" x14ac:dyDescent="0.3">
      <c r="B30" s="509" t="s">
        <v>74</v>
      </c>
      <c r="C30" s="513" t="s">
        <v>199</v>
      </c>
      <c r="D30" s="194" t="s">
        <v>180</v>
      </c>
      <c r="E30" s="194" t="s">
        <v>179</v>
      </c>
    </row>
    <row r="31" spans="2:5" ht="27.75" customHeight="1" x14ac:dyDescent="0.3">
      <c r="B31" s="510"/>
      <c r="C31" s="514"/>
      <c r="D31" s="504" t="s">
        <v>178</v>
      </c>
      <c r="E31" s="504" t="s">
        <v>177</v>
      </c>
    </row>
    <row r="32" spans="2:5" ht="27.75" customHeight="1" thickBot="1" x14ac:dyDescent="0.35">
      <c r="B32" s="510"/>
      <c r="C32" s="515"/>
      <c r="D32" s="504"/>
      <c r="E32" s="505"/>
    </row>
    <row r="33" spans="2:6" x14ac:dyDescent="0.3">
      <c r="B33" s="55" t="s">
        <v>194</v>
      </c>
      <c r="C33" s="55" t="s">
        <v>73</v>
      </c>
      <c r="D33" s="55"/>
      <c r="E33" s="195"/>
    </row>
    <row r="34" spans="2:6" ht="44.25" customHeight="1" x14ac:dyDescent="0.3">
      <c r="B34" s="196" t="s">
        <v>195</v>
      </c>
      <c r="C34" s="511" t="s">
        <v>196</v>
      </c>
      <c r="D34" s="511"/>
      <c r="E34" s="180"/>
    </row>
    <row r="35" spans="2:6" ht="44.25" customHeight="1" thickBot="1" x14ac:dyDescent="0.35">
      <c r="B35" s="197" t="s">
        <v>197</v>
      </c>
      <c r="C35" s="512" t="s">
        <v>198</v>
      </c>
      <c r="D35" s="512"/>
      <c r="E35" s="180"/>
    </row>
    <row r="36" spans="2:6" ht="14.25" thickTop="1" x14ac:dyDescent="0.3"/>
    <row r="37" spans="2:6" ht="33" customHeight="1" thickBot="1" x14ac:dyDescent="0.35">
      <c r="B37" s="31" t="s">
        <v>265</v>
      </c>
      <c r="C37" s="31"/>
      <c r="D37" s="31"/>
      <c r="E37" s="31"/>
      <c r="F37" s="31"/>
    </row>
    <row r="38" spans="2:6" ht="22.9" customHeight="1" x14ac:dyDescent="0.3">
      <c r="B38" s="433" t="s">
        <v>194</v>
      </c>
      <c r="C38" s="433" t="s">
        <v>266</v>
      </c>
      <c r="D38" s="433" t="s">
        <v>175</v>
      </c>
      <c r="E38" s="433" t="s">
        <v>184</v>
      </c>
      <c r="F38" s="434" t="s">
        <v>267</v>
      </c>
    </row>
    <row r="39" spans="2:6" ht="70.5" customHeight="1" x14ac:dyDescent="0.3">
      <c r="B39" s="516" t="s">
        <v>268</v>
      </c>
      <c r="C39" s="435" t="s">
        <v>269</v>
      </c>
      <c r="D39" s="436" t="s">
        <v>180</v>
      </c>
      <c r="E39" s="436" t="s">
        <v>179</v>
      </c>
      <c r="F39" s="498" t="s">
        <v>270</v>
      </c>
    </row>
    <row r="40" spans="2:6" ht="27.6" customHeight="1" thickBot="1" x14ac:dyDescent="0.35">
      <c r="B40" s="501"/>
      <c r="C40" s="437" t="s">
        <v>271</v>
      </c>
      <c r="D40" s="438" t="s">
        <v>178</v>
      </c>
      <c r="E40" s="438" t="s">
        <v>177</v>
      </c>
      <c r="F40" s="499"/>
    </row>
    <row r="41" spans="2:6" ht="68.25" customHeight="1" thickTop="1" x14ac:dyDescent="0.3">
      <c r="B41" s="500" t="s">
        <v>272</v>
      </c>
      <c r="C41" s="458" t="s">
        <v>273</v>
      </c>
      <c r="D41" s="436" t="s">
        <v>180</v>
      </c>
      <c r="E41" s="436" t="s">
        <v>179</v>
      </c>
      <c r="F41" s="502" t="s">
        <v>274</v>
      </c>
    </row>
    <row r="42" spans="2:6" ht="27.75" thickBot="1" x14ac:dyDescent="0.35">
      <c r="B42" s="501"/>
      <c r="C42" s="437" t="s">
        <v>275</v>
      </c>
      <c r="D42" s="438" t="s">
        <v>178</v>
      </c>
      <c r="E42" s="438" t="s">
        <v>177</v>
      </c>
      <c r="F42" s="499"/>
    </row>
    <row r="43" spans="2:6" ht="14.25" thickTop="1" x14ac:dyDescent="0.3"/>
    <row r="44" spans="2:6" ht="14.25" thickBot="1" x14ac:dyDescent="0.35">
      <c r="B44" s="198" t="s">
        <v>276</v>
      </c>
      <c r="C44" s="56"/>
    </row>
    <row r="45" spans="2:6" x14ac:dyDescent="0.3">
      <c r="B45" s="55" t="s">
        <v>45</v>
      </c>
      <c r="C45" s="55" t="s">
        <v>73</v>
      </c>
      <c r="D45" s="55"/>
    </row>
    <row r="46" spans="2:6" ht="24.75" customHeight="1" x14ac:dyDescent="0.3">
      <c r="B46" s="54" t="s">
        <v>46</v>
      </c>
      <c r="C46" s="506" t="s">
        <v>72</v>
      </c>
      <c r="D46" s="506"/>
    </row>
    <row r="47" spans="2:6" ht="24.75" customHeight="1" x14ac:dyDescent="0.3">
      <c r="B47" s="54" t="s">
        <v>30</v>
      </c>
      <c r="C47" s="507"/>
      <c r="D47" s="507"/>
    </row>
    <row r="48" spans="2:6" ht="24.75" customHeight="1" thickBot="1" x14ac:dyDescent="0.35">
      <c r="B48" s="53" t="s">
        <v>47</v>
      </c>
      <c r="C48" s="508"/>
      <c r="D48" s="508"/>
    </row>
    <row r="49" spans="2:6" ht="14.25" thickTop="1" x14ac:dyDescent="0.3"/>
    <row r="51" spans="2:6" ht="14.25" thickBot="1" x14ac:dyDescent="0.35">
      <c r="B51" s="199" t="s">
        <v>277</v>
      </c>
    </row>
    <row r="52" spans="2:6" x14ac:dyDescent="0.3">
      <c r="B52" s="55" t="s">
        <v>201</v>
      </c>
      <c r="C52" s="55" t="s">
        <v>176</v>
      </c>
      <c r="D52" s="55" t="s">
        <v>175</v>
      </c>
      <c r="E52" s="55" t="s">
        <v>174</v>
      </c>
      <c r="F52" s="55" t="s">
        <v>173</v>
      </c>
    </row>
    <row r="53" spans="2:6" x14ac:dyDescent="0.3">
      <c r="B53" s="200" t="s">
        <v>21</v>
      </c>
      <c r="C53" s="181" t="s">
        <v>172</v>
      </c>
      <c r="D53" s="181" t="s">
        <v>171</v>
      </c>
      <c r="E53" s="181" t="s">
        <v>170</v>
      </c>
      <c r="F53" s="181"/>
    </row>
    <row r="54" spans="2:6" x14ac:dyDescent="0.3">
      <c r="B54" s="181"/>
      <c r="C54" s="65" t="s">
        <v>109</v>
      </c>
      <c r="D54" s="181" t="s">
        <v>169</v>
      </c>
      <c r="E54" s="181" t="s">
        <v>168</v>
      </c>
      <c r="F54" s="181"/>
    </row>
    <row r="55" spans="2:6" x14ac:dyDescent="0.3">
      <c r="B55" s="181"/>
      <c r="C55" s="65" t="s">
        <v>167</v>
      </c>
      <c r="D55" s="181" t="s">
        <v>166</v>
      </c>
      <c r="E55" s="181" t="s">
        <v>165</v>
      </c>
      <c r="F55" s="181"/>
    </row>
    <row r="56" spans="2:6" x14ac:dyDescent="0.3">
      <c r="B56" s="181"/>
      <c r="C56" s="65" t="s">
        <v>230</v>
      </c>
      <c r="D56" s="181" t="s">
        <v>164</v>
      </c>
      <c r="E56" s="181" t="s">
        <v>163</v>
      </c>
      <c r="F56" s="181"/>
    </row>
    <row r="57" spans="2:6" ht="27" x14ac:dyDescent="0.3">
      <c r="B57" s="181"/>
      <c r="C57" s="65" t="s">
        <v>202</v>
      </c>
      <c r="D57" s="181" t="s">
        <v>162</v>
      </c>
      <c r="E57" s="181" t="s">
        <v>161</v>
      </c>
      <c r="F57" s="181"/>
    </row>
    <row r="58" spans="2:6" x14ac:dyDescent="0.3">
      <c r="B58" s="181"/>
      <c r="C58" s="181"/>
      <c r="D58" s="181" t="s">
        <v>160</v>
      </c>
      <c r="E58" s="181" t="s">
        <v>159</v>
      </c>
      <c r="F58" s="181"/>
    </row>
    <row r="59" spans="2:6" x14ac:dyDescent="0.3">
      <c r="B59" s="181"/>
      <c r="C59" s="181"/>
      <c r="D59" s="182" t="s">
        <v>158</v>
      </c>
      <c r="E59" s="182" t="s">
        <v>157</v>
      </c>
      <c r="F59" s="182"/>
    </row>
    <row r="60" spans="2:6" x14ac:dyDescent="0.3">
      <c r="B60" s="181"/>
      <c r="C60" s="181"/>
      <c r="D60" s="182" t="s">
        <v>156</v>
      </c>
      <c r="E60" s="182" t="s">
        <v>155</v>
      </c>
      <c r="F60" s="182"/>
    </row>
    <row r="61" spans="2:6" x14ac:dyDescent="0.3">
      <c r="B61" s="181"/>
      <c r="C61" s="181"/>
      <c r="D61" s="182" t="s">
        <v>154</v>
      </c>
      <c r="E61" s="182" t="s">
        <v>153</v>
      </c>
      <c r="F61" s="182"/>
    </row>
    <row r="62" spans="2:6" x14ac:dyDescent="0.3">
      <c r="B62" s="181"/>
      <c r="C62" s="181"/>
      <c r="D62" s="182" t="s">
        <v>152</v>
      </c>
      <c r="E62" s="182" t="s">
        <v>151</v>
      </c>
      <c r="F62" s="182"/>
    </row>
    <row r="63" spans="2:6" x14ac:dyDescent="0.3">
      <c r="B63" s="181"/>
      <c r="C63" s="181"/>
      <c r="D63" s="182" t="s">
        <v>150</v>
      </c>
      <c r="E63" s="182" t="s">
        <v>149</v>
      </c>
      <c r="F63" s="182"/>
    </row>
    <row r="64" spans="2:6" x14ac:dyDescent="0.3">
      <c r="B64" s="181"/>
      <c r="C64" s="181"/>
      <c r="D64" s="182" t="s">
        <v>148</v>
      </c>
      <c r="E64" s="182" t="s">
        <v>147</v>
      </c>
      <c r="F64" s="182"/>
    </row>
    <row r="65" spans="2:6" x14ac:dyDescent="0.3">
      <c r="B65" s="181"/>
      <c r="C65" s="181"/>
      <c r="D65" s="182" t="s">
        <v>146</v>
      </c>
      <c r="E65" s="182" t="s">
        <v>145</v>
      </c>
      <c r="F65" s="182"/>
    </row>
    <row r="66" spans="2:6" x14ac:dyDescent="0.3">
      <c r="B66" s="181"/>
      <c r="C66" s="181"/>
      <c r="D66" s="182" t="s">
        <v>144</v>
      </c>
      <c r="E66" s="182" t="s">
        <v>143</v>
      </c>
      <c r="F66" s="182"/>
    </row>
    <row r="67" spans="2:6" x14ac:dyDescent="0.3">
      <c r="B67" s="181"/>
      <c r="C67" s="181"/>
      <c r="D67" s="182" t="s">
        <v>142</v>
      </c>
      <c r="E67" s="182" t="s">
        <v>141</v>
      </c>
      <c r="F67" s="182"/>
    </row>
    <row r="68" spans="2:6" ht="14.25" thickBot="1" x14ac:dyDescent="0.35">
      <c r="B68" s="64"/>
      <c r="C68" s="66"/>
      <c r="D68" s="64" t="s">
        <v>140</v>
      </c>
      <c r="E68" s="64" t="s">
        <v>139</v>
      </c>
      <c r="F68" s="64"/>
    </row>
    <row r="69" spans="2:6" ht="27.75" thickTop="1" x14ac:dyDescent="0.3">
      <c r="B69" s="489" t="s">
        <v>203</v>
      </c>
      <c r="C69" s="181" t="s">
        <v>172</v>
      </c>
      <c r="D69" s="491" t="s">
        <v>138</v>
      </c>
      <c r="E69" s="491" t="s">
        <v>137</v>
      </c>
      <c r="F69" s="69" t="s">
        <v>136</v>
      </c>
    </row>
    <row r="70" spans="2:6" x14ac:dyDescent="0.3">
      <c r="B70" s="490"/>
      <c r="C70" s="65" t="s">
        <v>109</v>
      </c>
      <c r="D70" s="488"/>
      <c r="E70" s="488"/>
      <c r="F70" s="68" t="s">
        <v>135</v>
      </c>
    </row>
    <row r="71" spans="2:6" x14ac:dyDescent="0.3">
      <c r="B71" s="490"/>
      <c r="C71" s="65" t="s">
        <v>108</v>
      </c>
      <c r="D71" s="488"/>
      <c r="E71" s="488"/>
      <c r="F71" s="68" t="s">
        <v>134</v>
      </c>
    </row>
    <row r="72" spans="2:6" x14ac:dyDescent="0.3">
      <c r="B72" s="490"/>
      <c r="C72" s="65" t="s">
        <v>230</v>
      </c>
      <c r="D72" s="488"/>
      <c r="E72" s="488"/>
      <c r="F72" s="68" t="s">
        <v>133</v>
      </c>
    </row>
    <row r="73" spans="2:6" ht="27" x14ac:dyDescent="0.3">
      <c r="B73" s="490"/>
      <c r="C73" s="65" t="s">
        <v>202</v>
      </c>
      <c r="D73" s="488"/>
      <c r="E73" s="488"/>
      <c r="F73" s="68" t="s">
        <v>132</v>
      </c>
    </row>
    <row r="74" spans="2:6" ht="40.5" x14ac:dyDescent="0.3">
      <c r="B74" s="181"/>
      <c r="C74" s="181" t="s">
        <v>204</v>
      </c>
      <c r="D74" s="182" t="s">
        <v>131</v>
      </c>
      <c r="E74" s="182" t="s">
        <v>130</v>
      </c>
      <c r="F74" s="182"/>
    </row>
    <row r="75" spans="2:6" x14ac:dyDescent="0.3">
      <c r="B75" s="181"/>
      <c r="C75" s="181"/>
      <c r="D75" s="182" t="s">
        <v>129</v>
      </c>
      <c r="E75" s="182" t="s">
        <v>128</v>
      </c>
      <c r="F75" s="182"/>
    </row>
    <row r="76" spans="2:6" x14ac:dyDescent="0.3">
      <c r="B76" s="487"/>
      <c r="C76" s="487"/>
      <c r="D76" s="488" t="s">
        <v>127</v>
      </c>
      <c r="E76" s="488" t="s">
        <v>126</v>
      </c>
      <c r="F76" s="488"/>
    </row>
    <row r="77" spans="2:6" x14ac:dyDescent="0.3">
      <c r="B77" s="487"/>
      <c r="C77" s="487"/>
      <c r="D77" s="488"/>
      <c r="E77" s="488"/>
      <c r="F77" s="488"/>
    </row>
    <row r="78" spans="2:6" ht="14.25" thickBot="1" x14ac:dyDescent="0.35">
      <c r="B78" s="64"/>
      <c r="C78" s="64"/>
      <c r="D78" s="63" t="s">
        <v>125</v>
      </c>
      <c r="E78" s="63" t="s">
        <v>124</v>
      </c>
      <c r="F78" s="63"/>
    </row>
    <row r="79" spans="2:6" ht="14.25" thickTop="1" x14ac:dyDescent="0.3">
      <c r="B79" s="493" t="s">
        <v>23</v>
      </c>
      <c r="C79" s="181" t="s">
        <v>112</v>
      </c>
      <c r="D79" s="494" t="s">
        <v>123</v>
      </c>
      <c r="E79" s="494" t="s">
        <v>122</v>
      </c>
      <c r="F79" s="181" t="s">
        <v>121</v>
      </c>
    </row>
    <row r="80" spans="2:6" x14ac:dyDescent="0.3">
      <c r="B80" s="490"/>
      <c r="C80" s="65" t="s">
        <v>109</v>
      </c>
      <c r="D80" s="487"/>
      <c r="E80" s="487"/>
      <c r="F80" s="181"/>
    </row>
    <row r="81" spans="2:6" x14ac:dyDescent="0.3">
      <c r="B81" s="490"/>
      <c r="C81" s="65" t="s">
        <v>108</v>
      </c>
      <c r="D81" s="487"/>
      <c r="E81" s="487"/>
      <c r="F81" s="181"/>
    </row>
    <row r="82" spans="2:6" x14ac:dyDescent="0.3">
      <c r="B82" s="490"/>
      <c r="C82" s="65" t="s">
        <v>230</v>
      </c>
      <c r="D82" s="487"/>
      <c r="E82" s="487"/>
      <c r="F82" s="181"/>
    </row>
    <row r="83" spans="2:6" ht="27" x14ac:dyDescent="0.3">
      <c r="B83" s="181"/>
      <c r="C83" s="65" t="s">
        <v>202</v>
      </c>
      <c r="D83" s="181" t="s">
        <v>120</v>
      </c>
      <c r="E83" s="182" t="s">
        <v>119</v>
      </c>
      <c r="F83" s="182"/>
    </row>
    <row r="84" spans="2:6" ht="40.5" x14ac:dyDescent="0.3">
      <c r="B84" s="181"/>
      <c r="C84" s="181" t="s">
        <v>204</v>
      </c>
      <c r="D84" s="181" t="s">
        <v>118</v>
      </c>
      <c r="E84" s="182" t="s">
        <v>117</v>
      </c>
      <c r="F84" s="182"/>
    </row>
    <row r="85" spans="2:6" x14ac:dyDescent="0.3">
      <c r="B85" s="181"/>
      <c r="C85" s="67"/>
      <c r="D85" s="181" t="s">
        <v>116</v>
      </c>
      <c r="E85" s="181" t="s">
        <v>115</v>
      </c>
      <c r="F85" s="181"/>
    </row>
    <row r="86" spans="2:6" ht="14.25" thickBot="1" x14ac:dyDescent="0.35">
      <c r="B86" s="64"/>
      <c r="C86" s="66"/>
      <c r="D86" s="64" t="s">
        <v>114</v>
      </c>
      <c r="E86" s="64" t="s">
        <v>113</v>
      </c>
      <c r="F86" s="64"/>
    </row>
    <row r="87" spans="2:6" ht="14.25" thickTop="1" x14ac:dyDescent="0.3">
      <c r="B87" s="495" t="s">
        <v>110</v>
      </c>
      <c r="C87" s="181" t="s">
        <v>112</v>
      </c>
      <c r="D87" s="496" t="s">
        <v>111</v>
      </c>
      <c r="E87" s="496" t="s">
        <v>110</v>
      </c>
      <c r="F87" s="497"/>
    </row>
    <row r="88" spans="2:6" x14ac:dyDescent="0.3">
      <c r="B88" s="486"/>
      <c r="C88" s="65" t="s">
        <v>109</v>
      </c>
      <c r="D88" s="488"/>
      <c r="E88" s="488"/>
      <c r="F88" s="492"/>
    </row>
    <row r="89" spans="2:6" x14ac:dyDescent="0.3">
      <c r="B89" s="486"/>
      <c r="C89" s="65" t="s">
        <v>108</v>
      </c>
      <c r="D89" s="488"/>
      <c r="E89" s="488"/>
      <c r="F89" s="492"/>
    </row>
    <row r="90" spans="2:6" x14ac:dyDescent="0.3">
      <c r="B90" s="486"/>
      <c r="C90" s="65" t="s">
        <v>230</v>
      </c>
      <c r="D90" s="488"/>
      <c r="E90" s="488"/>
      <c r="F90" s="492"/>
    </row>
    <row r="91" spans="2:6" ht="27" x14ac:dyDescent="0.3">
      <c r="B91" s="201"/>
      <c r="C91" s="65" t="s">
        <v>202</v>
      </c>
      <c r="D91" s="182" t="s">
        <v>107</v>
      </c>
      <c r="E91" s="182" t="s">
        <v>106</v>
      </c>
      <c r="F91" s="183"/>
    </row>
    <row r="92" spans="2:6" x14ac:dyDescent="0.3">
      <c r="B92" s="486"/>
      <c r="C92" s="487"/>
      <c r="D92" s="488" t="s">
        <v>105</v>
      </c>
      <c r="E92" s="488" t="s">
        <v>104</v>
      </c>
      <c r="F92" s="492"/>
    </row>
    <row r="93" spans="2:6" x14ac:dyDescent="0.3">
      <c r="B93" s="486"/>
      <c r="C93" s="487"/>
      <c r="D93" s="488"/>
      <c r="E93" s="488"/>
      <c r="F93" s="492"/>
    </row>
    <row r="94" spans="2:6" x14ac:dyDescent="0.3">
      <c r="B94" s="201"/>
      <c r="C94" s="181"/>
      <c r="D94" s="182" t="s">
        <v>103</v>
      </c>
      <c r="E94" s="182" t="s">
        <v>102</v>
      </c>
      <c r="F94" s="183"/>
    </row>
    <row r="95" spans="2:6" x14ac:dyDescent="0.3">
      <c r="B95" s="201"/>
      <c r="C95" s="181"/>
      <c r="D95" s="182" t="s">
        <v>101</v>
      </c>
      <c r="E95" s="182" t="s">
        <v>100</v>
      </c>
      <c r="F95" s="183"/>
    </row>
    <row r="96" spans="2:6" x14ac:dyDescent="0.3">
      <c r="B96" s="201"/>
      <c r="C96" s="181"/>
      <c r="D96" s="182" t="s">
        <v>99</v>
      </c>
      <c r="E96" s="182" t="s">
        <v>98</v>
      </c>
      <c r="F96" s="183"/>
    </row>
    <row r="97" spans="2:6" x14ac:dyDescent="0.3">
      <c r="B97" s="201"/>
      <c r="C97" s="181"/>
      <c r="D97" s="182" t="s">
        <v>97</v>
      </c>
      <c r="E97" s="182" t="s">
        <v>96</v>
      </c>
      <c r="F97" s="183"/>
    </row>
    <row r="98" spans="2:6" x14ac:dyDescent="0.3">
      <c r="B98" s="201"/>
      <c r="C98" s="181"/>
      <c r="D98" s="182" t="s">
        <v>95</v>
      </c>
      <c r="E98" s="182" t="s">
        <v>94</v>
      </c>
      <c r="F98" s="183"/>
    </row>
    <row r="99" spans="2:6" ht="27" x14ac:dyDescent="0.3">
      <c r="B99" s="201"/>
      <c r="C99" s="181"/>
      <c r="D99" s="182" t="s">
        <v>93</v>
      </c>
      <c r="E99" s="182" t="s">
        <v>92</v>
      </c>
      <c r="F99" s="183"/>
    </row>
    <row r="100" spans="2:6" x14ac:dyDescent="0.3">
      <c r="B100" s="201"/>
      <c r="C100" s="181"/>
      <c r="D100" s="182" t="s">
        <v>91</v>
      </c>
      <c r="E100" s="182" t="s">
        <v>90</v>
      </c>
      <c r="F100" s="183"/>
    </row>
    <row r="101" spans="2:6" x14ac:dyDescent="0.3">
      <c r="B101" s="201"/>
      <c r="C101" s="181"/>
      <c r="D101" s="182" t="s">
        <v>89</v>
      </c>
      <c r="E101" s="182" t="s">
        <v>88</v>
      </c>
      <c r="F101" s="183"/>
    </row>
    <row r="102" spans="2:6" x14ac:dyDescent="0.3">
      <c r="B102" s="201"/>
      <c r="C102" s="181"/>
      <c r="D102" s="182" t="s">
        <v>87</v>
      </c>
      <c r="E102" s="182" t="s">
        <v>86</v>
      </c>
      <c r="F102" s="183"/>
    </row>
    <row r="103" spans="2:6" x14ac:dyDescent="0.3">
      <c r="B103" s="201"/>
      <c r="C103" s="181"/>
      <c r="D103" s="182" t="s">
        <v>85</v>
      </c>
      <c r="E103" s="182" t="s">
        <v>84</v>
      </c>
      <c r="F103" s="183"/>
    </row>
    <row r="104" spans="2:6" x14ac:dyDescent="0.3">
      <c r="B104" s="201"/>
      <c r="C104" s="181"/>
      <c r="D104" s="182" t="s">
        <v>83</v>
      </c>
      <c r="E104" s="182" t="s">
        <v>82</v>
      </c>
      <c r="F104" s="183"/>
    </row>
    <row r="105" spans="2:6" ht="14.25" thickBot="1" x14ac:dyDescent="0.35">
      <c r="B105" s="202"/>
      <c r="C105" s="64"/>
      <c r="D105" s="63" t="s">
        <v>81</v>
      </c>
      <c r="E105" s="63" t="s">
        <v>80</v>
      </c>
      <c r="F105" s="62"/>
    </row>
    <row r="106" spans="2:6" ht="14.25" thickTop="1" x14ac:dyDescent="0.3"/>
    <row r="108" spans="2:6" x14ac:dyDescent="0.3">
      <c r="B108" t="s">
        <v>278</v>
      </c>
      <c r="C108" s="56"/>
    </row>
    <row r="109" spans="2:6" ht="30" customHeight="1" thickBot="1" x14ac:dyDescent="0.35">
      <c r="B109" s="481" t="s">
        <v>211</v>
      </c>
      <c r="C109" s="481"/>
      <c r="D109" s="481"/>
    </row>
    <row r="110" spans="2:6" ht="14.25" thickBot="1" x14ac:dyDescent="0.35">
      <c r="B110" s="482" t="s">
        <v>63</v>
      </c>
      <c r="C110" s="484" t="s">
        <v>212</v>
      </c>
      <c r="D110" s="485" t="s">
        <v>213</v>
      </c>
    </row>
    <row r="111" spans="2:6" x14ac:dyDescent="0.3">
      <c r="B111" s="483"/>
      <c r="C111" s="484"/>
      <c r="D111" s="485"/>
    </row>
    <row r="112" spans="2:6" x14ac:dyDescent="0.3">
      <c r="B112" s="91" t="s">
        <v>315</v>
      </c>
      <c r="C112" s="239">
        <v>44718</v>
      </c>
      <c r="D112" s="240" t="s">
        <v>319</v>
      </c>
    </row>
    <row r="113" spans="2:4" x14ac:dyDescent="0.3">
      <c r="B113" s="91" t="s">
        <v>302</v>
      </c>
      <c r="C113" s="239">
        <v>44712</v>
      </c>
      <c r="D113" s="240" t="s">
        <v>320</v>
      </c>
    </row>
    <row r="114" spans="2:4" x14ac:dyDescent="0.3">
      <c r="B114" s="91" t="s">
        <v>316</v>
      </c>
      <c r="C114" s="239">
        <v>44681</v>
      </c>
      <c r="D114" s="240" t="s">
        <v>321</v>
      </c>
    </row>
    <row r="115" spans="2:4" x14ac:dyDescent="0.3">
      <c r="B115" s="91" t="s">
        <v>301</v>
      </c>
      <c r="C115" s="239">
        <v>44716</v>
      </c>
      <c r="D115" s="240" t="s">
        <v>320</v>
      </c>
    </row>
    <row r="116" spans="2:4" x14ac:dyDescent="0.3">
      <c r="B116" s="91" t="s">
        <v>312</v>
      </c>
      <c r="C116" s="239">
        <v>44717</v>
      </c>
      <c r="D116" s="240" t="s">
        <v>319</v>
      </c>
    </row>
    <row r="117" spans="2:4" x14ac:dyDescent="0.3">
      <c r="B117" s="91" t="s">
        <v>314</v>
      </c>
      <c r="C117" s="239">
        <v>44717</v>
      </c>
      <c r="D117" s="240" t="s">
        <v>319</v>
      </c>
    </row>
    <row r="118" spans="2:4" x14ac:dyDescent="0.3">
      <c r="B118" s="91" t="s">
        <v>304</v>
      </c>
      <c r="C118" s="239">
        <v>44717</v>
      </c>
      <c r="D118" s="240" t="s">
        <v>319</v>
      </c>
    </row>
    <row r="119" spans="2:4" x14ac:dyDescent="0.3">
      <c r="B119" s="91" t="s">
        <v>310</v>
      </c>
      <c r="C119" s="239">
        <v>44716</v>
      </c>
      <c r="D119" s="240" t="s">
        <v>320</v>
      </c>
    </row>
    <row r="120" spans="2:4" x14ac:dyDescent="0.3">
      <c r="B120" s="91" t="s">
        <v>313</v>
      </c>
      <c r="C120" s="239">
        <v>44717</v>
      </c>
      <c r="D120" s="240" t="s">
        <v>319</v>
      </c>
    </row>
    <row r="121" spans="2:4" x14ac:dyDescent="0.3">
      <c r="B121" s="91" t="s">
        <v>305</v>
      </c>
      <c r="C121" s="239">
        <v>44681</v>
      </c>
      <c r="D121" s="240" t="s">
        <v>321</v>
      </c>
    </row>
    <row r="122" spans="2:4" x14ac:dyDescent="0.3">
      <c r="B122" s="91" t="s">
        <v>298</v>
      </c>
      <c r="C122" s="239">
        <v>44705</v>
      </c>
      <c r="D122" s="240" t="s">
        <v>322</v>
      </c>
    </row>
    <row r="123" spans="2:4" x14ac:dyDescent="0.3">
      <c r="B123" s="91" t="s">
        <v>296</v>
      </c>
      <c r="C123" s="239">
        <v>44717</v>
      </c>
      <c r="D123" s="240" t="s">
        <v>319</v>
      </c>
    </row>
    <row r="124" spans="2:4" x14ac:dyDescent="0.3">
      <c r="B124" s="91" t="s">
        <v>311</v>
      </c>
      <c r="C124" s="239">
        <v>44718</v>
      </c>
      <c r="D124" s="240" t="s">
        <v>319</v>
      </c>
    </row>
    <row r="125" spans="2:4" x14ac:dyDescent="0.3">
      <c r="B125" s="91" t="s">
        <v>309</v>
      </c>
      <c r="C125" s="239">
        <v>44710</v>
      </c>
      <c r="D125" s="240" t="s">
        <v>320</v>
      </c>
    </row>
    <row r="126" spans="2:4" x14ac:dyDescent="0.3">
      <c r="B126" s="91" t="s">
        <v>306</v>
      </c>
      <c r="C126" s="239">
        <v>44717</v>
      </c>
      <c r="D126" s="240" t="s">
        <v>319</v>
      </c>
    </row>
    <row r="127" spans="2:4" x14ac:dyDescent="0.3">
      <c r="B127" s="91" t="s">
        <v>300</v>
      </c>
      <c r="C127" s="239">
        <v>44712</v>
      </c>
      <c r="D127" s="240" t="s">
        <v>320</v>
      </c>
    </row>
    <row r="128" spans="2:4" x14ac:dyDescent="0.3">
      <c r="B128" s="91" t="s">
        <v>307</v>
      </c>
      <c r="C128" s="239">
        <v>44719</v>
      </c>
      <c r="D128" s="240" t="s">
        <v>319</v>
      </c>
    </row>
    <row r="129" spans="2:4" x14ac:dyDescent="0.3">
      <c r="B129" s="91" t="s">
        <v>303</v>
      </c>
      <c r="C129" s="239">
        <v>44712</v>
      </c>
      <c r="D129" s="240" t="s">
        <v>320</v>
      </c>
    </row>
    <row r="130" spans="2:4" x14ac:dyDescent="0.3">
      <c r="B130" s="91" t="s">
        <v>297</v>
      </c>
      <c r="C130" s="239">
        <v>44681</v>
      </c>
      <c r="D130" s="240" t="s">
        <v>321</v>
      </c>
    </row>
    <row r="131" spans="2:4" x14ac:dyDescent="0.3">
      <c r="B131" s="91" t="s">
        <v>308</v>
      </c>
      <c r="C131" s="239">
        <v>44717</v>
      </c>
      <c r="D131" s="240" t="s">
        <v>319</v>
      </c>
    </row>
    <row r="132" spans="2:4" ht="14.25" thickBot="1" x14ac:dyDescent="0.35">
      <c r="B132" s="233" t="s">
        <v>299</v>
      </c>
      <c r="C132" s="290">
        <v>44717</v>
      </c>
      <c r="D132" s="35" t="s">
        <v>319</v>
      </c>
    </row>
    <row r="133" spans="2:4" ht="14.25" thickTop="1" x14ac:dyDescent="0.3">
      <c r="B133" s="91"/>
      <c r="C133" s="440"/>
      <c r="D133" s="441"/>
    </row>
    <row r="135" spans="2:4" s="31" customFormat="1" ht="14.25" thickBot="1" x14ac:dyDescent="0.35">
      <c r="B135" s="31" t="s">
        <v>279</v>
      </c>
    </row>
    <row r="136" spans="2:4" s="31" customFormat="1" x14ac:dyDescent="0.3">
      <c r="B136" s="433" t="s">
        <v>194</v>
      </c>
      <c r="C136" s="433" t="s">
        <v>73</v>
      </c>
      <c r="D136" s="433"/>
    </row>
    <row r="137" spans="2:4" s="31" customFormat="1" ht="71.25" customHeight="1" thickBot="1" x14ac:dyDescent="0.35">
      <c r="B137" s="439" t="s">
        <v>280</v>
      </c>
      <c r="C137" s="503" t="s">
        <v>287</v>
      </c>
      <c r="D137" s="503"/>
    </row>
    <row r="138" spans="2:4" ht="14.25" thickTop="1" x14ac:dyDescent="0.3"/>
  </sheetData>
  <mergeCells count="37">
    <mergeCell ref="F39:F40"/>
    <mergeCell ref="B41:B42"/>
    <mergeCell ref="F41:F42"/>
    <mergeCell ref="C137:D137"/>
    <mergeCell ref="E31:E32"/>
    <mergeCell ref="C46:D48"/>
    <mergeCell ref="B30:B32"/>
    <mergeCell ref="D31:D32"/>
    <mergeCell ref="C34:D34"/>
    <mergeCell ref="C35:D35"/>
    <mergeCell ref="C30:C32"/>
    <mergeCell ref="B39:B40"/>
    <mergeCell ref="E69:E73"/>
    <mergeCell ref="B76:B77"/>
    <mergeCell ref="C76:C77"/>
    <mergeCell ref="D76:D77"/>
    <mergeCell ref="E76:E77"/>
    <mergeCell ref="E92:E93"/>
    <mergeCell ref="F92:F93"/>
    <mergeCell ref="F76:F77"/>
    <mergeCell ref="B79:B82"/>
    <mergeCell ref="D79:D82"/>
    <mergeCell ref="E79:E82"/>
    <mergeCell ref="B87:B90"/>
    <mergeCell ref="D87:D90"/>
    <mergeCell ref="E87:E90"/>
    <mergeCell ref="F87:F90"/>
    <mergeCell ref="B21:D21"/>
    <mergeCell ref="B109:D109"/>
    <mergeCell ref="B110:B111"/>
    <mergeCell ref="C110:C111"/>
    <mergeCell ref="D110:D111"/>
    <mergeCell ref="B92:B93"/>
    <mergeCell ref="C92:C93"/>
    <mergeCell ref="D92:D93"/>
    <mergeCell ref="B69:B73"/>
    <mergeCell ref="D69:D73"/>
  </mergeCells>
  <hyperlinks>
    <hyperlink ref="B9" location="Definitioner!B44" display="Dödsplats" xr:uid="{00000000-0004-0000-0100-000000000000}"/>
    <hyperlink ref="B6" location="Definitioner!B20" display="Socialtjänstinsats/boendeform" xr:uid="{00000000-0004-0000-0100-000001000000}"/>
    <hyperlink ref="B10" location="Definitioner!B51" display="Sjukdomsgrupper" xr:uid="{00000000-0004-0000-0100-000002000000}"/>
    <hyperlink ref="B5" location="Definitioner!B14" display="Dödsorsak covid-19" xr:uid="{00000000-0004-0000-0100-000003000000}"/>
    <hyperlink ref="B7" location="Definitioner!B28" display="Slutenvård" xr:uid="{00000000-0004-0000-0100-000004000000}"/>
    <hyperlink ref="B8" location="Definitioner!B37" display="Vårdförlopp" xr:uid="{00000000-0004-0000-0100-000005000000}"/>
    <hyperlink ref="B11" location="Definitioner!B108" display="Rapporterande region" xr:uid="{00000000-0004-0000-0100-000006000000}"/>
    <hyperlink ref="B12" location="Definitioner!B135" display="Vårddygn" xr:uid="{00000000-0004-0000-0100-000007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7"/>
  <sheetViews>
    <sheetView zoomScaleNormal="100" workbookViewId="0"/>
  </sheetViews>
  <sheetFormatPr defaultRowHeight="12.75" customHeight="1" x14ac:dyDescent="0.3"/>
  <cols>
    <col min="1" max="1" width="29.83203125" customWidth="1"/>
    <col min="9" max="9" width="29.83203125" customWidth="1"/>
    <col min="17" max="17" width="32.6640625" customWidth="1"/>
    <col min="18" max="18" width="8.1640625" customWidth="1"/>
    <col min="19" max="19" width="8.1640625" style="102" customWidth="1"/>
    <col min="20" max="20" width="8.1640625" customWidth="1"/>
    <col min="21" max="21" width="8.1640625" style="102" customWidth="1"/>
    <col min="22" max="22" width="8.1640625" customWidth="1"/>
    <col min="23" max="23" width="8.1640625" style="102" customWidth="1"/>
    <col min="25" max="25" width="32.6640625" customWidth="1"/>
    <col min="26" max="26" width="10.33203125" customWidth="1"/>
    <col min="27" max="27" width="8.1640625" style="102" customWidth="1"/>
    <col min="28" max="28" width="8.1640625" customWidth="1"/>
    <col min="29" max="29" width="8.1640625" style="102" customWidth="1"/>
    <col min="30" max="30" width="8.1640625" customWidth="1"/>
    <col min="31" max="31" width="8.1640625" style="102" customWidth="1"/>
    <col min="33" max="33" width="28.6640625" customWidth="1"/>
  </cols>
  <sheetData>
    <row r="1" spans="1:39" ht="22.5" customHeight="1" x14ac:dyDescent="0.3">
      <c r="A1" s="1" t="s">
        <v>0</v>
      </c>
      <c r="B1" s="2"/>
      <c r="C1" s="207"/>
      <c r="D1" s="2"/>
      <c r="E1" s="207"/>
      <c r="F1" s="2"/>
      <c r="G1" s="207"/>
      <c r="I1" s="1"/>
      <c r="J1" s="2"/>
      <c r="K1" s="207"/>
      <c r="L1" s="2"/>
      <c r="M1" s="207"/>
      <c r="N1" s="2"/>
      <c r="O1" s="207"/>
      <c r="S1"/>
      <c r="U1"/>
      <c r="W1"/>
    </row>
    <row r="2" spans="1:39" ht="45.75" customHeight="1" x14ac:dyDescent="0.3">
      <c r="A2" s="528" t="s">
        <v>233</v>
      </c>
      <c r="B2" s="528"/>
      <c r="C2" s="528"/>
      <c r="D2" s="528"/>
      <c r="E2" s="528"/>
      <c r="F2" s="528"/>
      <c r="G2" s="528"/>
      <c r="I2" s="446"/>
      <c r="J2" s="446"/>
      <c r="K2" s="446"/>
      <c r="L2" s="446"/>
      <c r="M2" s="446"/>
      <c r="N2" s="446"/>
      <c r="O2" s="446"/>
      <c r="S2"/>
      <c r="U2"/>
      <c r="W2"/>
    </row>
    <row r="3" spans="1:39" ht="13.5" customHeight="1" x14ac:dyDescent="0.3">
      <c r="Q3" s="7"/>
      <c r="R3" s="7"/>
      <c r="S3" s="208"/>
      <c r="T3" s="7"/>
      <c r="U3" s="208"/>
      <c r="V3" s="7"/>
      <c r="W3" s="208"/>
    </row>
    <row r="4" spans="1:39" ht="13.5" customHeight="1" x14ac:dyDescent="0.3">
      <c r="Q4" s="3"/>
      <c r="R4" s="4"/>
      <c r="S4" s="209"/>
      <c r="T4" s="4"/>
      <c r="U4" s="209"/>
      <c r="V4" s="4"/>
      <c r="W4" s="209"/>
    </row>
    <row r="5" spans="1:39" ht="13.5" customHeight="1" x14ac:dyDescent="0.3">
      <c r="A5" s="284" t="s">
        <v>283</v>
      </c>
      <c r="B5" s="285"/>
      <c r="C5" s="285"/>
      <c r="D5" s="285"/>
      <c r="E5" s="285"/>
      <c r="F5" s="285"/>
      <c r="G5" s="285"/>
      <c r="I5" s="284" t="s">
        <v>282</v>
      </c>
      <c r="J5" s="285"/>
      <c r="K5" s="285"/>
      <c r="L5" s="285"/>
      <c r="M5" s="285"/>
      <c r="N5" s="285"/>
      <c r="O5" s="285"/>
      <c r="Q5" s="284" t="s">
        <v>239</v>
      </c>
      <c r="R5" s="285"/>
      <c r="S5" s="285"/>
      <c r="T5" s="285"/>
      <c r="U5" s="285"/>
      <c r="V5" s="285"/>
      <c r="W5" s="285"/>
      <c r="X5" s="285"/>
      <c r="Y5" s="284" t="s">
        <v>228</v>
      </c>
      <c r="Z5" s="286"/>
      <c r="AA5" s="286"/>
      <c r="AB5" s="286"/>
      <c r="AC5" s="286"/>
      <c r="AD5" s="286"/>
      <c r="AE5" s="286"/>
      <c r="AF5" s="286"/>
      <c r="AG5" s="284" t="s">
        <v>227</v>
      </c>
      <c r="AH5" s="286"/>
      <c r="AI5" s="286"/>
      <c r="AJ5" s="286"/>
      <c r="AK5" s="31"/>
      <c r="AL5" s="5"/>
      <c r="AM5" s="211"/>
    </row>
    <row r="6" spans="1:39" ht="13.5" customHeight="1" thickBot="1" x14ac:dyDescent="0.35">
      <c r="C6" s="102"/>
      <c r="E6" s="102"/>
      <c r="G6" s="210"/>
      <c r="K6" s="102"/>
      <c r="M6" s="102"/>
      <c r="O6" s="210"/>
      <c r="W6" s="210"/>
      <c r="Y6" s="6"/>
      <c r="Z6" s="6"/>
      <c r="AA6" s="212"/>
      <c r="AB6" s="6"/>
      <c r="AC6" s="212"/>
      <c r="AD6" s="6"/>
      <c r="AE6" s="212"/>
      <c r="AG6" s="6"/>
      <c r="AH6" s="6"/>
      <c r="AI6" s="212"/>
      <c r="AJ6" s="6"/>
      <c r="AK6" s="212"/>
      <c r="AL6" s="6"/>
      <c r="AM6" s="212"/>
    </row>
    <row r="7" spans="1:39" ht="13.5" customHeight="1" x14ac:dyDescent="0.3">
      <c r="A7" s="92"/>
      <c r="B7" s="520" t="s">
        <v>1</v>
      </c>
      <c r="C7" s="521"/>
      <c r="D7" s="521"/>
      <c r="E7" s="521"/>
      <c r="F7" s="521"/>
      <c r="G7" s="522"/>
      <c r="I7" s="92"/>
      <c r="J7" s="520" t="s">
        <v>1</v>
      </c>
      <c r="K7" s="521"/>
      <c r="L7" s="521"/>
      <c r="M7" s="521"/>
      <c r="N7" s="521"/>
      <c r="O7" s="522"/>
      <c r="Q7" s="352"/>
      <c r="R7" s="520" t="s">
        <v>1</v>
      </c>
      <c r="S7" s="521"/>
      <c r="T7" s="521"/>
      <c r="U7" s="521"/>
      <c r="V7" s="521"/>
      <c r="W7" s="522"/>
      <c r="X7" s="91"/>
      <c r="Y7" s="96"/>
      <c r="Z7" s="521" t="s">
        <v>1</v>
      </c>
      <c r="AA7" s="521"/>
      <c r="AB7" s="521"/>
      <c r="AC7" s="521"/>
      <c r="AD7" s="521"/>
      <c r="AE7" s="523"/>
      <c r="AG7" s="96"/>
      <c r="AH7" s="521" t="s">
        <v>1</v>
      </c>
      <c r="AI7" s="521"/>
      <c r="AJ7" s="521"/>
      <c r="AK7" s="521"/>
      <c r="AL7" s="521"/>
      <c r="AM7" s="523"/>
    </row>
    <row r="8" spans="1:39" ht="13.5" customHeight="1" x14ac:dyDescent="0.3">
      <c r="A8" s="76"/>
      <c r="B8" s="517" t="s">
        <v>2</v>
      </c>
      <c r="C8" s="518"/>
      <c r="D8" s="518" t="s">
        <v>3</v>
      </c>
      <c r="E8" s="518"/>
      <c r="F8" s="518" t="s">
        <v>4</v>
      </c>
      <c r="G8" s="519"/>
      <c r="I8" s="76"/>
      <c r="J8" s="517" t="s">
        <v>2</v>
      </c>
      <c r="K8" s="518"/>
      <c r="L8" s="518" t="s">
        <v>3</v>
      </c>
      <c r="M8" s="518"/>
      <c r="N8" s="518" t="s">
        <v>4</v>
      </c>
      <c r="O8" s="519"/>
      <c r="Q8" s="353"/>
      <c r="R8" s="517" t="s">
        <v>2</v>
      </c>
      <c r="S8" s="519"/>
      <c r="T8" s="517" t="s">
        <v>3</v>
      </c>
      <c r="U8" s="519"/>
      <c r="V8" s="525" t="s">
        <v>4</v>
      </c>
      <c r="W8" s="519"/>
      <c r="Y8" s="234"/>
      <c r="Z8" s="518" t="s">
        <v>2</v>
      </c>
      <c r="AA8" s="518"/>
      <c r="AB8" s="518" t="s">
        <v>3</v>
      </c>
      <c r="AC8" s="518"/>
      <c r="AD8" s="518" t="s">
        <v>4</v>
      </c>
      <c r="AE8" s="524"/>
      <c r="AG8" s="234"/>
      <c r="AH8" s="518" t="s">
        <v>2</v>
      </c>
      <c r="AI8" s="518"/>
      <c r="AJ8" s="518" t="s">
        <v>3</v>
      </c>
      <c r="AK8" s="518"/>
      <c r="AL8" s="518" t="s">
        <v>4</v>
      </c>
      <c r="AM8" s="524"/>
    </row>
    <row r="9" spans="1:39" ht="13.5" customHeight="1" x14ac:dyDescent="0.3">
      <c r="A9" s="77"/>
      <c r="B9" s="349" t="s">
        <v>5</v>
      </c>
      <c r="C9" s="237" t="s">
        <v>6</v>
      </c>
      <c r="D9" s="236" t="s">
        <v>5</v>
      </c>
      <c r="E9" s="237" t="s">
        <v>6</v>
      </c>
      <c r="F9" s="236" t="s">
        <v>5</v>
      </c>
      <c r="G9" s="382" t="s">
        <v>6</v>
      </c>
      <c r="I9" s="77"/>
      <c r="J9" s="349" t="s">
        <v>5</v>
      </c>
      <c r="K9" s="237" t="s">
        <v>6</v>
      </c>
      <c r="L9" s="236" t="s">
        <v>5</v>
      </c>
      <c r="M9" s="237" t="s">
        <v>6</v>
      </c>
      <c r="N9" s="236" t="s">
        <v>5</v>
      </c>
      <c r="O9" s="382" t="s">
        <v>6</v>
      </c>
      <c r="Q9" s="354"/>
      <c r="R9" s="349" t="s">
        <v>5</v>
      </c>
      <c r="S9" s="350" t="s">
        <v>6</v>
      </c>
      <c r="T9" s="349" t="s">
        <v>5</v>
      </c>
      <c r="U9" s="350" t="s">
        <v>6</v>
      </c>
      <c r="V9" s="379" t="s">
        <v>5</v>
      </c>
      <c r="W9" s="350" t="s">
        <v>6</v>
      </c>
      <c r="Y9" s="235"/>
      <c r="Z9" s="236" t="s">
        <v>5</v>
      </c>
      <c r="AA9" s="237" t="s">
        <v>6</v>
      </c>
      <c r="AB9" s="236" t="s">
        <v>5</v>
      </c>
      <c r="AC9" s="237" t="s">
        <v>6</v>
      </c>
      <c r="AD9" s="236" t="s">
        <v>5</v>
      </c>
      <c r="AE9" s="238" t="s">
        <v>6</v>
      </c>
      <c r="AG9" s="235"/>
      <c r="AH9" s="236" t="s">
        <v>5</v>
      </c>
      <c r="AI9" s="237" t="s">
        <v>6</v>
      </c>
      <c r="AJ9" s="236" t="s">
        <v>5</v>
      </c>
      <c r="AK9" s="237" t="s">
        <v>6</v>
      </c>
      <c r="AL9" s="236" t="s">
        <v>5</v>
      </c>
      <c r="AM9" s="238" t="s">
        <v>6</v>
      </c>
    </row>
    <row r="10" spans="1:39" ht="32.25" customHeight="1" x14ac:dyDescent="0.3">
      <c r="A10" s="291" t="s">
        <v>7</v>
      </c>
      <c r="B10" s="385">
        <v>19141</v>
      </c>
      <c r="C10" s="447">
        <v>100</v>
      </c>
      <c r="D10" s="385">
        <v>10052</v>
      </c>
      <c r="E10" s="447">
        <v>100</v>
      </c>
      <c r="F10" s="385">
        <v>9089</v>
      </c>
      <c r="G10" s="447">
        <v>100</v>
      </c>
      <c r="I10" s="291" t="s">
        <v>7</v>
      </c>
      <c r="J10" s="385">
        <v>7940</v>
      </c>
      <c r="K10" s="390">
        <v>100</v>
      </c>
      <c r="L10" s="384">
        <v>4320</v>
      </c>
      <c r="M10" s="390">
        <v>100</v>
      </c>
      <c r="N10" s="84">
        <v>3620</v>
      </c>
      <c r="O10" s="391">
        <v>100</v>
      </c>
      <c r="Q10" s="355" t="s">
        <v>7</v>
      </c>
      <c r="R10" s="84">
        <v>20165</v>
      </c>
      <c r="S10" s="392">
        <v>100</v>
      </c>
      <c r="T10" s="84">
        <v>11813</v>
      </c>
      <c r="U10" s="392">
        <v>100</v>
      </c>
      <c r="V10" s="385">
        <v>8352</v>
      </c>
      <c r="W10" s="391">
        <v>100</v>
      </c>
      <c r="Y10" s="292" t="s">
        <v>7</v>
      </c>
      <c r="Z10" s="84">
        <v>26607</v>
      </c>
      <c r="AA10" s="390">
        <v>100</v>
      </c>
      <c r="AB10" s="84">
        <v>14967</v>
      </c>
      <c r="AC10" s="390">
        <v>100</v>
      </c>
      <c r="AD10" s="84">
        <v>11640</v>
      </c>
      <c r="AE10" s="393">
        <v>100</v>
      </c>
      <c r="AG10" s="292" t="s">
        <v>7</v>
      </c>
      <c r="AH10" s="84">
        <v>22669</v>
      </c>
      <c r="AI10" s="390">
        <v>100</v>
      </c>
      <c r="AJ10" s="84">
        <v>12557</v>
      </c>
      <c r="AK10" s="390">
        <v>100</v>
      </c>
      <c r="AL10" s="84">
        <v>10112</v>
      </c>
      <c r="AM10" s="393">
        <v>100</v>
      </c>
    </row>
    <row r="11" spans="1:39" ht="13.5" customHeight="1" x14ac:dyDescent="0.3">
      <c r="A11" s="79" t="s">
        <v>8</v>
      </c>
      <c r="B11" s="73"/>
      <c r="C11" s="88"/>
      <c r="D11" s="310"/>
      <c r="E11" s="88"/>
      <c r="F11" s="73"/>
      <c r="G11" s="88"/>
      <c r="I11" s="79" t="s">
        <v>8</v>
      </c>
      <c r="J11" s="73"/>
      <c r="K11" s="88"/>
      <c r="L11" s="310"/>
      <c r="M11" s="88"/>
      <c r="N11" s="73"/>
      <c r="O11" s="88"/>
      <c r="Q11" s="356" t="s">
        <v>8</v>
      </c>
      <c r="R11" s="85" t="s">
        <v>290</v>
      </c>
      <c r="S11" s="86" t="s">
        <v>290</v>
      </c>
      <c r="T11" s="85" t="s">
        <v>290</v>
      </c>
      <c r="U11" s="86" t="s">
        <v>290</v>
      </c>
      <c r="V11" s="74" t="s">
        <v>290</v>
      </c>
      <c r="W11" s="86" t="s">
        <v>290</v>
      </c>
      <c r="Y11" s="98" t="s">
        <v>8</v>
      </c>
      <c r="Z11" s="74" t="s">
        <v>290</v>
      </c>
      <c r="AA11" s="86" t="s">
        <v>290</v>
      </c>
      <c r="AB11" s="85" t="s">
        <v>290</v>
      </c>
      <c r="AC11" s="86" t="s">
        <v>290</v>
      </c>
      <c r="AD11" s="85" t="s">
        <v>290</v>
      </c>
      <c r="AE11" s="367" t="s">
        <v>290</v>
      </c>
      <c r="AG11" s="98" t="s">
        <v>8</v>
      </c>
      <c r="AH11" s="74" t="s">
        <v>290</v>
      </c>
      <c r="AI11" s="86" t="s">
        <v>290</v>
      </c>
      <c r="AJ11" s="85" t="s">
        <v>290</v>
      </c>
      <c r="AK11" s="86" t="s">
        <v>290</v>
      </c>
      <c r="AL11" s="85" t="s">
        <v>290</v>
      </c>
      <c r="AM11" s="367" t="s">
        <v>290</v>
      </c>
    </row>
    <row r="12" spans="1:39" ht="13.5" customHeight="1" x14ac:dyDescent="0.3">
      <c r="A12" s="78" t="s">
        <v>10</v>
      </c>
      <c r="B12" s="84">
        <v>16888</v>
      </c>
      <c r="C12" s="383">
        <v>88.229455099999996</v>
      </c>
      <c r="D12" s="84">
        <v>8698</v>
      </c>
      <c r="E12" s="383">
        <v>86.530043800000001</v>
      </c>
      <c r="F12" s="84">
        <v>8190</v>
      </c>
      <c r="G12" s="383">
        <v>90.108922899999996</v>
      </c>
      <c r="I12" s="78" t="s">
        <v>10</v>
      </c>
      <c r="J12" s="84">
        <v>6834</v>
      </c>
      <c r="K12" s="207">
        <v>86.070528999999993</v>
      </c>
      <c r="L12" s="311">
        <v>3654</v>
      </c>
      <c r="M12" s="207">
        <v>84.583333300000007</v>
      </c>
      <c r="N12" s="84">
        <v>3180</v>
      </c>
      <c r="O12" s="104">
        <v>87.845303900000005</v>
      </c>
      <c r="Q12" s="357" t="s">
        <v>10</v>
      </c>
      <c r="R12" s="84">
        <v>17701</v>
      </c>
      <c r="S12" s="104">
        <v>87.780808300000004</v>
      </c>
      <c r="T12" s="84">
        <v>10280</v>
      </c>
      <c r="U12" s="104">
        <v>87.022771500000005</v>
      </c>
      <c r="V12" s="371">
        <v>7421</v>
      </c>
      <c r="W12" s="104">
        <v>88.852969299999998</v>
      </c>
      <c r="X12" s="91"/>
      <c r="Y12" s="97" t="s">
        <v>10</v>
      </c>
      <c r="Z12" s="84">
        <v>21126</v>
      </c>
      <c r="AA12" s="207">
        <v>79.400157899999996</v>
      </c>
      <c r="AB12" s="84">
        <v>11678</v>
      </c>
      <c r="AC12" s="207">
        <v>78.024988300000004</v>
      </c>
      <c r="AD12" s="84">
        <v>9448</v>
      </c>
      <c r="AE12" s="366">
        <v>81.168384900000007</v>
      </c>
      <c r="AG12" s="97" t="s">
        <v>10</v>
      </c>
      <c r="AH12" s="84">
        <v>18001</v>
      </c>
      <c r="AI12" s="207">
        <v>79.408002100000004</v>
      </c>
      <c r="AJ12" s="84">
        <v>9733</v>
      </c>
      <c r="AK12" s="207">
        <v>77.510551899999996</v>
      </c>
      <c r="AL12" s="84">
        <v>8268</v>
      </c>
      <c r="AM12" s="366">
        <v>81.7642405</v>
      </c>
    </row>
    <row r="13" spans="1:39" ht="13.5" customHeight="1" x14ac:dyDescent="0.3">
      <c r="A13" s="78" t="s">
        <v>11</v>
      </c>
      <c r="B13" s="84">
        <v>1394</v>
      </c>
      <c r="C13" s="104">
        <v>7.2827960999999997</v>
      </c>
      <c r="D13" s="311">
        <v>860</v>
      </c>
      <c r="E13" s="104">
        <v>8.5555112999999992</v>
      </c>
      <c r="F13" s="84">
        <v>534</v>
      </c>
      <c r="G13" s="104">
        <v>5.8752338000000002</v>
      </c>
      <c r="I13" s="78" t="s">
        <v>11</v>
      </c>
      <c r="J13" s="84">
        <v>778</v>
      </c>
      <c r="K13" s="207">
        <v>9.7984887000000001</v>
      </c>
      <c r="L13" s="311">
        <v>472</v>
      </c>
      <c r="M13" s="207">
        <v>10.925925899999999</v>
      </c>
      <c r="N13" s="84">
        <v>306</v>
      </c>
      <c r="O13" s="104">
        <v>8.4530387000000005</v>
      </c>
      <c r="Q13" s="357" t="s">
        <v>11</v>
      </c>
      <c r="R13" s="84">
        <v>1621</v>
      </c>
      <c r="S13" s="104">
        <v>8.0386808999999992</v>
      </c>
      <c r="T13" s="84">
        <v>1051</v>
      </c>
      <c r="U13" s="104">
        <v>8.8969778999999996</v>
      </c>
      <c r="V13" s="371">
        <v>570</v>
      </c>
      <c r="W13" s="104">
        <v>6.8247125999999998</v>
      </c>
      <c r="Y13" s="97" t="s">
        <v>11</v>
      </c>
      <c r="Z13" s="84">
        <v>4523</v>
      </c>
      <c r="AA13" s="207">
        <v>16.9992859</v>
      </c>
      <c r="AB13" s="84">
        <v>2719</v>
      </c>
      <c r="AC13" s="207">
        <v>18.166633300000001</v>
      </c>
      <c r="AD13" s="84">
        <v>1804</v>
      </c>
      <c r="AE13" s="366">
        <v>15.498281800000001</v>
      </c>
      <c r="AG13" s="97" t="s">
        <v>11</v>
      </c>
      <c r="AH13" s="84">
        <v>3806</v>
      </c>
      <c r="AI13" s="207">
        <v>16.789448100000001</v>
      </c>
      <c r="AJ13" s="84">
        <v>2327</v>
      </c>
      <c r="AK13" s="207">
        <v>18.531496400000002</v>
      </c>
      <c r="AL13" s="84">
        <v>1479</v>
      </c>
      <c r="AM13" s="366">
        <v>14.6261867</v>
      </c>
    </row>
    <row r="14" spans="1:39" ht="27" x14ac:dyDescent="0.3">
      <c r="A14" s="78" t="s">
        <v>58</v>
      </c>
      <c r="B14" s="84">
        <v>619</v>
      </c>
      <c r="C14" s="104">
        <v>3.2338958</v>
      </c>
      <c r="D14" s="311">
        <v>378</v>
      </c>
      <c r="E14" s="104">
        <v>3.7604457</v>
      </c>
      <c r="F14" s="84">
        <v>241</v>
      </c>
      <c r="G14" s="104">
        <v>2.6515567999999998</v>
      </c>
      <c r="I14" s="78" t="s">
        <v>58</v>
      </c>
      <c r="J14" s="84">
        <v>773</v>
      </c>
      <c r="K14" s="207">
        <v>9.7355163999999998</v>
      </c>
      <c r="L14" s="311">
        <v>518</v>
      </c>
      <c r="M14" s="207">
        <v>11.9907407</v>
      </c>
      <c r="N14" s="84">
        <v>255</v>
      </c>
      <c r="O14" s="104">
        <v>7.0441988999999996</v>
      </c>
      <c r="Q14" s="357" t="s">
        <v>58</v>
      </c>
      <c r="R14" s="364">
        <v>2457</v>
      </c>
      <c r="S14" s="103">
        <v>12.1844781</v>
      </c>
      <c r="T14" s="364">
        <v>1650</v>
      </c>
      <c r="U14" s="103">
        <v>13.9676627</v>
      </c>
      <c r="V14" s="242">
        <v>807</v>
      </c>
      <c r="W14" s="103">
        <v>9.6623563000000008</v>
      </c>
      <c r="X14" s="91"/>
      <c r="Y14" s="241" t="s">
        <v>58</v>
      </c>
      <c r="Z14" s="242">
        <v>2441</v>
      </c>
      <c r="AA14" s="243">
        <v>9.1742773999999994</v>
      </c>
      <c r="AB14" s="242">
        <v>1724</v>
      </c>
      <c r="AC14" s="243">
        <v>11.5186744</v>
      </c>
      <c r="AD14" s="242">
        <v>717</v>
      </c>
      <c r="AE14" s="368">
        <v>6.1597938000000001</v>
      </c>
      <c r="AG14" s="241" t="s">
        <v>58</v>
      </c>
      <c r="AH14" s="242">
        <v>2563</v>
      </c>
      <c r="AI14" s="243">
        <v>11.306189099999999</v>
      </c>
      <c r="AJ14" s="242">
        <v>1859</v>
      </c>
      <c r="AK14" s="243">
        <v>14.804491499999999</v>
      </c>
      <c r="AL14" s="242">
        <v>704</v>
      </c>
      <c r="AM14" s="368">
        <v>6.9620252999999996</v>
      </c>
    </row>
    <row r="15" spans="1:39" ht="13.5" customHeight="1" x14ac:dyDescent="0.3">
      <c r="A15" s="78"/>
      <c r="B15" s="84" t="s">
        <v>290</v>
      </c>
      <c r="C15" s="104" t="s">
        <v>290</v>
      </c>
      <c r="D15" s="311" t="s">
        <v>290</v>
      </c>
      <c r="E15" s="104" t="s">
        <v>290</v>
      </c>
      <c r="F15" s="84" t="s">
        <v>290</v>
      </c>
      <c r="G15" s="104" t="s">
        <v>290</v>
      </c>
      <c r="I15" s="78"/>
      <c r="J15" s="84" t="s">
        <v>290</v>
      </c>
      <c r="K15" s="207" t="s">
        <v>290</v>
      </c>
      <c r="L15" s="311" t="s">
        <v>290</v>
      </c>
      <c r="M15" s="207" t="s">
        <v>290</v>
      </c>
      <c r="N15" s="84" t="s">
        <v>290</v>
      </c>
      <c r="O15" s="104" t="s">
        <v>290</v>
      </c>
      <c r="Q15" s="357"/>
      <c r="R15" s="87" t="s">
        <v>290</v>
      </c>
      <c r="S15" s="103" t="s">
        <v>290</v>
      </c>
      <c r="T15" s="87" t="s">
        <v>290</v>
      </c>
      <c r="U15" s="103" t="s">
        <v>290</v>
      </c>
      <c r="V15" s="50" t="s">
        <v>290</v>
      </c>
      <c r="W15" s="103" t="s">
        <v>290</v>
      </c>
      <c r="X15" s="91"/>
      <c r="Y15" s="97"/>
      <c r="Z15" s="50" t="s">
        <v>290</v>
      </c>
      <c r="AA15" s="103" t="s">
        <v>290</v>
      </c>
      <c r="AB15" s="87" t="s">
        <v>290</v>
      </c>
      <c r="AC15" s="103" t="s">
        <v>290</v>
      </c>
      <c r="AD15" s="87" t="s">
        <v>290</v>
      </c>
      <c r="AE15" s="368" t="s">
        <v>290</v>
      </c>
      <c r="AG15" s="97"/>
      <c r="AH15" s="50" t="s">
        <v>290</v>
      </c>
      <c r="AI15" s="103" t="s">
        <v>290</v>
      </c>
      <c r="AJ15" s="87" t="s">
        <v>290</v>
      </c>
      <c r="AK15" s="103" t="s">
        <v>290</v>
      </c>
      <c r="AL15" s="87" t="s">
        <v>290</v>
      </c>
      <c r="AM15" s="368" t="s">
        <v>290</v>
      </c>
    </row>
    <row r="16" spans="1:39" ht="13.5" customHeight="1" x14ac:dyDescent="0.3">
      <c r="A16" s="80" t="s">
        <v>12</v>
      </c>
      <c r="B16" s="73"/>
      <c r="C16" s="88"/>
      <c r="D16" s="312"/>
      <c r="E16" s="88"/>
      <c r="F16" s="73"/>
      <c r="G16" s="88"/>
      <c r="I16" s="80" t="s">
        <v>12</v>
      </c>
      <c r="J16" s="73"/>
      <c r="K16" s="88"/>
      <c r="L16" s="312"/>
      <c r="M16" s="88"/>
      <c r="N16" s="73"/>
      <c r="O16" s="88"/>
      <c r="Q16" s="358" t="s">
        <v>12</v>
      </c>
      <c r="R16" s="73"/>
      <c r="S16" s="90"/>
      <c r="T16" s="73"/>
      <c r="U16" s="88"/>
      <c r="V16" s="75"/>
      <c r="W16" s="88"/>
      <c r="X16" s="91"/>
      <c r="Y16" s="83" t="s">
        <v>12</v>
      </c>
      <c r="Z16" s="75">
        <v>12525</v>
      </c>
      <c r="AA16" s="90">
        <v>47.074078299999996</v>
      </c>
      <c r="AB16" s="73">
        <v>7426</v>
      </c>
      <c r="AC16" s="88">
        <v>49.615821500000003</v>
      </c>
      <c r="AD16" s="73">
        <v>5099</v>
      </c>
      <c r="AE16" s="369">
        <v>43.805841899999997</v>
      </c>
      <c r="AG16" s="83" t="s">
        <v>12</v>
      </c>
      <c r="AH16" s="75">
        <v>12679</v>
      </c>
      <c r="AI16" s="90">
        <v>55.931007100000002</v>
      </c>
      <c r="AJ16" s="73">
        <v>7307</v>
      </c>
      <c r="AK16" s="88">
        <v>58.190650599999998</v>
      </c>
      <c r="AL16" s="73">
        <v>5372</v>
      </c>
      <c r="AM16" s="369">
        <v>53.125</v>
      </c>
    </row>
    <row r="17" spans="1:39" ht="13.5" customHeight="1" x14ac:dyDescent="0.3">
      <c r="A17" s="81" t="s">
        <v>13</v>
      </c>
      <c r="B17" s="84">
        <v>8992</v>
      </c>
      <c r="C17" s="207">
        <v>46.977691900000003</v>
      </c>
      <c r="D17" s="311">
        <v>4399</v>
      </c>
      <c r="E17" s="207">
        <v>43.7624353</v>
      </c>
      <c r="F17" s="84">
        <v>4593</v>
      </c>
      <c r="G17" s="104">
        <v>50.533612099999999</v>
      </c>
      <c r="I17" s="81" t="s">
        <v>13</v>
      </c>
      <c r="J17" s="84">
        <v>5005</v>
      </c>
      <c r="K17" s="207">
        <v>63.035264499999997</v>
      </c>
      <c r="L17" s="311">
        <v>2697</v>
      </c>
      <c r="M17" s="207">
        <v>62.430555599999998</v>
      </c>
      <c r="N17" s="84">
        <v>2308</v>
      </c>
      <c r="O17" s="104">
        <v>63.756906100000002</v>
      </c>
      <c r="Q17" s="359" t="s">
        <v>13</v>
      </c>
      <c r="R17" s="84">
        <v>14065</v>
      </c>
      <c r="S17" s="383">
        <v>69.749566099999996</v>
      </c>
      <c r="T17" s="84">
        <v>8391</v>
      </c>
      <c r="U17" s="383">
        <v>71.031914</v>
      </c>
      <c r="V17" s="371">
        <v>5674</v>
      </c>
      <c r="W17" s="383">
        <v>67.935823799999994</v>
      </c>
      <c r="X17" s="102"/>
      <c r="Y17" s="82" t="s">
        <v>13</v>
      </c>
      <c r="Z17" s="84">
        <v>12525</v>
      </c>
      <c r="AA17" s="207">
        <v>47.074078299999996</v>
      </c>
      <c r="AB17" s="84">
        <v>7426</v>
      </c>
      <c r="AC17" s="370">
        <v>49.615821500000003</v>
      </c>
      <c r="AD17" s="84">
        <v>5099</v>
      </c>
      <c r="AE17" s="374">
        <v>43.805841899999997</v>
      </c>
      <c r="AG17" s="82" t="s">
        <v>13</v>
      </c>
      <c r="AH17" s="84">
        <v>12679</v>
      </c>
      <c r="AI17" s="370">
        <v>55.931007100000002</v>
      </c>
      <c r="AJ17" s="84">
        <v>7307</v>
      </c>
      <c r="AK17" s="370">
        <v>58.190650599999998</v>
      </c>
      <c r="AL17" s="84">
        <v>5372</v>
      </c>
      <c r="AM17" s="374">
        <v>53.125</v>
      </c>
    </row>
    <row r="18" spans="1:39" ht="13.5" customHeight="1" x14ac:dyDescent="0.3">
      <c r="A18" s="81" t="s">
        <v>14</v>
      </c>
      <c r="B18" s="84">
        <v>10143</v>
      </c>
      <c r="C18" s="207">
        <v>52.990961800000001</v>
      </c>
      <c r="D18" s="311">
        <v>5650</v>
      </c>
      <c r="E18" s="207">
        <v>56.207719900000001</v>
      </c>
      <c r="F18" s="84">
        <v>4493</v>
      </c>
      <c r="G18" s="104">
        <v>49.433380999999997</v>
      </c>
      <c r="I18" s="81" t="s">
        <v>14</v>
      </c>
      <c r="J18" s="84">
        <v>2931</v>
      </c>
      <c r="K18" s="207">
        <v>36.914357699999996</v>
      </c>
      <c r="L18" s="311">
        <v>1619</v>
      </c>
      <c r="M18" s="207">
        <v>37.4768519</v>
      </c>
      <c r="N18" s="84">
        <v>1312</v>
      </c>
      <c r="O18" s="104">
        <v>36.243093899999998</v>
      </c>
      <c r="Q18" s="359" t="s">
        <v>14</v>
      </c>
      <c r="R18" s="84">
        <v>6096</v>
      </c>
      <c r="S18" s="104">
        <v>30.230597599999999</v>
      </c>
      <c r="T18" s="84">
        <v>3418</v>
      </c>
      <c r="U18" s="104">
        <v>28.934225000000001</v>
      </c>
      <c r="V18" s="371">
        <v>2678</v>
      </c>
      <c r="W18" s="104">
        <v>32.064176199999999</v>
      </c>
      <c r="Y18" s="82" t="s">
        <v>14</v>
      </c>
      <c r="Z18" s="84">
        <v>14079</v>
      </c>
      <c r="AA18" s="207">
        <v>52.914646500000003</v>
      </c>
      <c r="AB18" s="84">
        <v>7538</v>
      </c>
      <c r="AC18" s="370">
        <v>50.364134399999998</v>
      </c>
      <c r="AD18" s="84">
        <v>6541</v>
      </c>
      <c r="AE18" s="374">
        <v>56.194158100000003</v>
      </c>
      <c r="AG18" s="82" t="s">
        <v>14</v>
      </c>
      <c r="AH18" s="84">
        <v>9981</v>
      </c>
      <c r="AI18" s="370">
        <v>44.029291100000002</v>
      </c>
      <c r="AJ18" s="84">
        <v>5242</v>
      </c>
      <c r="AK18" s="370">
        <v>41.7456399</v>
      </c>
      <c r="AL18" s="84">
        <v>4739</v>
      </c>
      <c r="AM18" s="374">
        <v>46.865110799999997</v>
      </c>
    </row>
    <row r="19" spans="1:39" ht="13.5" customHeight="1" x14ac:dyDescent="0.3">
      <c r="A19" s="81"/>
      <c r="B19" s="84" t="s">
        <v>290</v>
      </c>
      <c r="C19" s="207" t="s">
        <v>290</v>
      </c>
      <c r="D19" s="311" t="s">
        <v>290</v>
      </c>
      <c r="E19" s="207" t="s">
        <v>290</v>
      </c>
      <c r="F19" s="84" t="s">
        <v>290</v>
      </c>
      <c r="G19" s="104" t="s">
        <v>290</v>
      </c>
      <c r="I19" s="81"/>
      <c r="J19" s="84"/>
      <c r="K19" s="207" t="s">
        <v>290</v>
      </c>
      <c r="L19" s="311" t="s">
        <v>290</v>
      </c>
      <c r="M19" s="207" t="s">
        <v>290</v>
      </c>
      <c r="N19" s="84" t="s">
        <v>290</v>
      </c>
      <c r="O19" s="104" t="s">
        <v>290</v>
      </c>
      <c r="Q19" s="359"/>
      <c r="R19" s="84" t="s">
        <v>290</v>
      </c>
      <c r="S19" s="104" t="s">
        <v>290</v>
      </c>
      <c r="T19" s="84" t="s">
        <v>290</v>
      </c>
      <c r="U19" s="104" t="s">
        <v>290</v>
      </c>
      <c r="V19" s="371" t="s">
        <v>290</v>
      </c>
      <c r="W19" s="104" t="s">
        <v>290</v>
      </c>
      <c r="Y19" s="82"/>
      <c r="Z19" s="84" t="s">
        <v>290</v>
      </c>
      <c r="AA19" s="207" t="s">
        <v>290</v>
      </c>
      <c r="AB19" s="84" t="s">
        <v>290</v>
      </c>
      <c r="AC19" s="370" t="s">
        <v>290</v>
      </c>
      <c r="AD19" s="84" t="s">
        <v>290</v>
      </c>
      <c r="AE19" s="374" t="s">
        <v>290</v>
      </c>
      <c r="AG19" s="82"/>
      <c r="AH19" s="84" t="s">
        <v>290</v>
      </c>
      <c r="AI19" s="370" t="s">
        <v>290</v>
      </c>
      <c r="AJ19" s="84" t="s">
        <v>290</v>
      </c>
      <c r="AK19" s="370" t="s">
        <v>290</v>
      </c>
      <c r="AL19" s="84" t="s">
        <v>290</v>
      </c>
      <c r="AM19" s="374" t="s">
        <v>290</v>
      </c>
    </row>
    <row r="20" spans="1:39" ht="13.5" customHeight="1" x14ac:dyDescent="0.3">
      <c r="A20" s="81" t="s">
        <v>237</v>
      </c>
      <c r="B20" s="84">
        <v>1517</v>
      </c>
      <c r="C20" s="207">
        <v>7.9253957000000002</v>
      </c>
      <c r="D20" s="311">
        <v>850</v>
      </c>
      <c r="E20" s="207">
        <v>8.4560286999999992</v>
      </c>
      <c r="F20" s="84">
        <v>667</v>
      </c>
      <c r="G20" s="104">
        <v>7.3385410999999996</v>
      </c>
      <c r="I20" s="81" t="s">
        <v>237</v>
      </c>
      <c r="J20" s="84">
        <v>297</v>
      </c>
      <c r="K20" s="207">
        <v>3.7405542000000001</v>
      </c>
      <c r="L20" s="311">
        <v>170</v>
      </c>
      <c r="M20" s="207">
        <v>3.9351851999999998</v>
      </c>
      <c r="N20" s="84">
        <v>127</v>
      </c>
      <c r="O20" s="104">
        <v>3.5082873000000001</v>
      </c>
      <c r="Q20" s="359" t="s">
        <v>237</v>
      </c>
      <c r="R20" s="84">
        <v>207</v>
      </c>
      <c r="S20" s="104">
        <v>1.0265310999999999</v>
      </c>
      <c r="T20" s="84">
        <v>118</v>
      </c>
      <c r="U20" s="104">
        <v>0.99889950000000005</v>
      </c>
      <c r="V20" s="371">
        <v>89</v>
      </c>
      <c r="W20" s="104">
        <v>1.0656129999999999</v>
      </c>
      <c r="Y20" s="82" t="s">
        <v>237</v>
      </c>
      <c r="Z20" s="84">
        <v>267</v>
      </c>
      <c r="AA20" s="207">
        <v>1.0034953</v>
      </c>
      <c r="AB20" s="84">
        <v>147</v>
      </c>
      <c r="AC20" s="370">
        <v>0.98216079999999994</v>
      </c>
      <c r="AD20" s="84">
        <v>120</v>
      </c>
      <c r="AE20" s="374">
        <v>1.0309277999999999</v>
      </c>
      <c r="AG20" s="82" t="s">
        <v>237</v>
      </c>
      <c r="AH20" s="84">
        <v>233</v>
      </c>
      <c r="AI20" s="370">
        <v>1.0278354000000001</v>
      </c>
      <c r="AJ20" s="84">
        <v>123</v>
      </c>
      <c r="AK20" s="370">
        <v>0.97953330000000005</v>
      </c>
      <c r="AL20" s="84">
        <v>110</v>
      </c>
      <c r="AM20" s="374">
        <v>1.0878165</v>
      </c>
    </row>
    <row r="21" spans="1:39" ht="13.5" customHeight="1" x14ac:dyDescent="0.3">
      <c r="A21" s="306" t="s">
        <v>236</v>
      </c>
      <c r="B21" s="84">
        <v>421</v>
      </c>
      <c r="C21" s="207">
        <v>2.1994671000000001</v>
      </c>
      <c r="D21" s="311">
        <v>202</v>
      </c>
      <c r="E21" s="207">
        <v>2.0095502999999999</v>
      </c>
      <c r="F21" s="84">
        <v>219</v>
      </c>
      <c r="G21" s="104">
        <v>2.4095059999999999</v>
      </c>
      <c r="I21" s="306" t="s">
        <v>236</v>
      </c>
      <c r="J21" s="84">
        <v>140</v>
      </c>
      <c r="K21" s="207">
        <v>1.7632242</v>
      </c>
      <c r="L21" s="311">
        <v>60</v>
      </c>
      <c r="M21" s="207">
        <v>1.3888889</v>
      </c>
      <c r="N21" s="84">
        <v>80</v>
      </c>
      <c r="O21" s="104">
        <v>2.2099448000000002</v>
      </c>
      <c r="Q21" s="360" t="s">
        <v>236</v>
      </c>
      <c r="R21" s="84">
        <v>197</v>
      </c>
      <c r="S21" s="104">
        <v>0.97694020000000004</v>
      </c>
      <c r="T21" s="84">
        <v>105</v>
      </c>
      <c r="U21" s="104">
        <v>0.88885130000000001</v>
      </c>
      <c r="V21" s="371">
        <v>92</v>
      </c>
      <c r="W21" s="104">
        <v>1.1015326000000001</v>
      </c>
      <c r="Y21" s="307" t="s">
        <v>236</v>
      </c>
      <c r="Z21" s="84">
        <v>221</v>
      </c>
      <c r="AA21" s="207">
        <v>0.83060849999999997</v>
      </c>
      <c r="AB21" s="84">
        <v>118</v>
      </c>
      <c r="AC21" s="370">
        <v>0.78840109999999997</v>
      </c>
      <c r="AD21" s="84">
        <v>103</v>
      </c>
      <c r="AE21" s="374">
        <v>0.88487970000000005</v>
      </c>
      <c r="AG21" s="307" t="s">
        <v>236</v>
      </c>
      <c r="AH21" s="84">
        <v>225</v>
      </c>
      <c r="AI21" s="370">
        <v>0.99254489999999995</v>
      </c>
      <c r="AJ21" s="84">
        <v>106</v>
      </c>
      <c r="AK21" s="370">
        <v>0.84415070000000003</v>
      </c>
      <c r="AL21" s="84">
        <v>119</v>
      </c>
      <c r="AM21" s="374">
        <v>1.1768196</v>
      </c>
    </row>
    <row r="22" spans="1:39" ht="13.5" customHeight="1" x14ac:dyDescent="0.3">
      <c r="A22" s="81" t="s">
        <v>235</v>
      </c>
      <c r="B22" s="84">
        <v>901</v>
      </c>
      <c r="C22" s="207">
        <v>4.7071731000000003</v>
      </c>
      <c r="D22" s="311">
        <v>258</v>
      </c>
      <c r="E22" s="207">
        <v>2.5666533999999999</v>
      </c>
      <c r="F22" s="84">
        <v>643</v>
      </c>
      <c r="G22" s="104">
        <v>7.0744856</v>
      </c>
      <c r="I22" s="81" t="s">
        <v>235</v>
      </c>
      <c r="J22" s="84">
        <v>562</v>
      </c>
      <c r="K22" s="207">
        <v>7.0780855999999996</v>
      </c>
      <c r="L22" s="311">
        <v>236</v>
      </c>
      <c r="M22" s="207">
        <v>5.4629630000000002</v>
      </c>
      <c r="N22" s="84">
        <v>326</v>
      </c>
      <c r="O22" s="104">
        <v>9.0055248999999993</v>
      </c>
      <c r="Q22" s="359" t="s">
        <v>235</v>
      </c>
      <c r="R22" s="84">
        <v>804</v>
      </c>
      <c r="S22" s="104">
        <v>3.9871064000000001</v>
      </c>
      <c r="T22" s="84">
        <v>331</v>
      </c>
      <c r="U22" s="104">
        <v>2.8019978000000001</v>
      </c>
      <c r="V22" s="371">
        <v>473</v>
      </c>
      <c r="W22" s="104">
        <v>5.6633142000000003</v>
      </c>
      <c r="Y22" s="82" t="s">
        <v>235</v>
      </c>
      <c r="Z22" s="84">
        <v>742</v>
      </c>
      <c r="AA22" s="207">
        <v>2.7887398000000001</v>
      </c>
      <c r="AB22" s="84">
        <v>305</v>
      </c>
      <c r="AC22" s="370">
        <v>2.0378164999999999</v>
      </c>
      <c r="AD22" s="84">
        <v>437</v>
      </c>
      <c r="AE22" s="374">
        <v>3.7542955</v>
      </c>
      <c r="AG22" s="82" t="s">
        <v>235</v>
      </c>
      <c r="AH22" s="84">
        <v>990</v>
      </c>
      <c r="AI22" s="370">
        <v>4.3671974999999996</v>
      </c>
      <c r="AJ22" s="84">
        <v>357</v>
      </c>
      <c r="AK22" s="370">
        <v>2.8430358</v>
      </c>
      <c r="AL22" s="84">
        <v>633</v>
      </c>
      <c r="AM22" s="374">
        <v>6.2598891999999999</v>
      </c>
    </row>
    <row r="23" spans="1:39" ht="13.5" customHeight="1" x14ac:dyDescent="0.3">
      <c r="A23" s="81" t="s">
        <v>234</v>
      </c>
      <c r="B23" s="84">
        <v>1354</v>
      </c>
      <c r="C23" s="207">
        <v>7.0738206000000003</v>
      </c>
      <c r="D23" s="311">
        <v>387</v>
      </c>
      <c r="E23" s="207">
        <v>3.8499800999999998</v>
      </c>
      <c r="F23" s="84">
        <v>967</v>
      </c>
      <c r="G23" s="104">
        <v>10.639234200000001</v>
      </c>
      <c r="I23" s="81" t="s">
        <v>234</v>
      </c>
      <c r="J23" s="84">
        <v>923</v>
      </c>
      <c r="K23" s="207">
        <v>11.624685100000001</v>
      </c>
      <c r="L23" s="311">
        <v>402</v>
      </c>
      <c r="M23" s="207">
        <v>9.3055555999999999</v>
      </c>
      <c r="N23" s="84">
        <v>521</v>
      </c>
      <c r="O23" s="104">
        <v>14.392265200000001</v>
      </c>
      <c r="Q23" s="359" t="s">
        <v>234</v>
      </c>
      <c r="R23" s="84">
        <v>1714</v>
      </c>
      <c r="S23" s="104">
        <v>8.4998760000000004</v>
      </c>
      <c r="T23" s="84">
        <v>823</v>
      </c>
      <c r="U23" s="104">
        <v>6.9669008999999997</v>
      </c>
      <c r="V23" s="371">
        <v>891</v>
      </c>
      <c r="W23" s="104">
        <v>10.6681034</v>
      </c>
      <c r="Y23" s="82" t="s">
        <v>234</v>
      </c>
      <c r="Z23" s="84">
        <v>1298</v>
      </c>
      <c r="AA23" s="207">
        <v>4.8784155</v>
      </c>
      <c r="AB23" s="84">
        <v>575</v>
      </c>
      <c r="AC23" s="370">
        <v>3.8417853000000002</v>
      </c>
      <c r="AD23" s="84">
        <v>723</v>
      </c>
      <c r="AE23" s="374">
        <v>6.2113402000000004</v>
      </c>
      <c r="AG23" s="82" t="s">
        <v>234</v>
      </c>
      <c r="AH23" s="84">
        <v>1627</v>
      </c>
      <c r="AI23" s="370">
        <v>7.1772023000000003</v>
      </c>
      <c r="AJ23" s="84">
        <v>718</v>
      </c>
      <c r="AK23" s="370">
        <v>5.7179263000000002</v>
      </c>
      <c r="AL23" s="84">
        <v>909</v>
      </c>
      <c r="AM23" s="374">
        <v>8.9893196</v>
      </c>
    </row>
    <row r="24" spans="1:39" ht="13.5" customHeight="1" x14ac:dyDescent="0.3">
      <c r="A24" s="81" t="s">
        <v>15</v>
      </c>
      <c r="B24" s="84">
        <v>950</v>
      </c>
      <c r="C24" s="207">
        <v>4.9631680999999999</v>
      </c>
      <c r="D24" s="311">
        <v>487</v>
      </c>
      <c r="E24" s="207">
        <v>4.8448070000000003</v>
      </c>
      <c r="F24" s="84">
        <v>463</v>
      </c>
      <c r="G24" s="104">
        <v>5.0940697999999998</v>
      </c>
      <c r="I24" s="81" t="s">
        <v>15</v>
      </c>
      <c r="J24" s="84">
        <v>924</v>
      </c>
      <c r="K24" s="207">
        <v>11.637279599999999</v>
      </c>
      <c r="L24" s="311">
        <v>553</v>
      </c>
      <c r="M24" s="207">
        <v>12.800925899999999</v>
      </c>
      <c r="N24" s="84">
        <v>371</v>
      </c>
      <c r="O24" s="104">
        <v>10.248618799999999</v>
      </c>
      <c r="Q24" s="359" t="s">
        <v>15</v>
      </c>
      <c r="R24" s="84">
        <v>2843</v>
      </c>
      <c r="S24" s="104">
        <v>14.0986858</v>
      </c>
      <c r="T24" s="84">
        <v>1736</v>
      </c>
      <c r="U24" s="104">
        <v>14.6956743</v>
      </c>
      <c r="V24" s="371">
        <v>1107</v>
      </c>
      <c r="W24" s="104">
        <v>13.2543103</v>
      </c>
      <c r="Y24" s="82" t="s">
        <v>15</v>
      </c>
      <c r="Z24" s="84">
        <v>2090</v>
      </c>
      <c r="AA24" s="207">
        <v>7.8550757000000004</v>
      </c>
      <c r="AB24" s="84">
        <v>1277</v>
      </c>
      <c r="AC24" s="370">
        <v>8.5321040000000004</v>
      </c>
      <c r="AD24" s="84">
        <v>813</v>
      </c>
      <c r="AE24" s="374">
        <v>6.9845360999999997</v>
      </c>
      <c r="AG24" s="82" t="s">
        <v>15</v>
      </c>
      <c r="AH24" s="84">
        <v>2192</v>
      </c>
      <c r="AI24" s="370">
        <v>9.6695928000000002</v>
      </c>
      <c r="AJ24" s="84">
        <v>1302</v>
      </c>
      <c r="AK24" s="370">
        <v>10.368718599999999</v>
      </c>
      <c r="AL24" s="84">
        <v>890</v>
      </c>
      <c r="AM24" s="374">
        <v>8.8014241000000002</v>
      </c>
    </row>
    <row r="25" spans="1:39" ht="13.5" customHeight="1" x14ac:dyDescent="0.3">
      <c r="A25" s="81" t="s">
        <v>16</v>
      </c>
      <c r="B25" s="84">
        <v>1526</v>
      </c>
      <c r="C25" s="207">
        <v>7.9724152000000004</v>
      </c>
      <c r="D25" s="311">
        <v>851</v>
      </c>
      <c r="E25" s="207">
        <v>8.4659768999999994</v>
      </c>
      <c r="F25" s="84">
        <v>675</v>
      </c>
      <c r="G25" s="104">
        <v>7.4265596</v>
      </c>
      <c r="I25" s="81" t="s">
        <v>16</v>
      </c>
      <c r="J25" s="84">
        <v>1056</v>
      </c>
      <c r="K25" s="207">
        <v>13.2997481</v>
      </c>
      <c r="L25" s="311">
        <v>620</v>
      </c>
      <c r="M25" s="207">
        <v>14.3518519</v>
      </c>
      <c r="N25" s="84">
        <v>436</v>
      </c>
      <c r="O25" s="104">
        <v>12.0441989</v>
      </c>
      <c r="Q25" s="359" t="s">
        <v>16</v>
      </c>
      <c r="R25" s="84">
        <v>4268</v>
      </c>
      <c r="S25" s="104">
        <v>21.1653856</v>
      </c>
      <c r="T25" s="84">
        <v>2736</v>
      </c>
      <c r="U25" s="104">
        <v>23.160924399999999</v>
      </c>
      <c r="V25" s="371">
        <v>1532</v>
      </c>
      <c r="W25" s="104">
        <v>18.342911900000001</v>
      </c>
      <c r="Y25" s="82" t="s">
        <v>16</v>
      </c>
      <c r="Z25" s="84">
        <v>3557</v>
      </c>
      <c r="AA25" s="207">
        <v>13.3686624</v>
      </c>
      <c r="AB25" s="84">
        <v>2161</v>
      </c>
      <c r="AC25" s="370">
        <v>14.4384312</v>
      </c>
      <c r="AD25" s="84">
        <v>1396</v>
      </c>
      <c r="AE25" s="374">
        <v>11.993127100000001</v>
      </c>
      <c r="AG25" s="82" t="s">
        <v>16</v>
      </c>
      <c r="AH25" s="84">
        <v>3607</v>
      </c>
      <c r="AI25" s="370">
        <v>15.9115973</v>
      </c>
      <c r="AJ25" s="84">
        <v>2248</v>
      </c>
      <c r="AK25" s="370">
        <v>17.902365199999998</v>
      </c>
      <c r="AL25" s="84">
        <v>1359</v>
      </c>
      <c r="AM25" s="374">
        <v>13.439477800000001</v>
      </c>
    </row>
    <row r="26" spans="1:39" ht="13.5" customHeight="1" x14ac:dyDescent="0.3">
      <c r="A26" s="82" t="s">
        <v>17</v>
      </c>
      <c r="B26" s="84">
        <v>2323</v>
      </c>
      <c r="C26" s="207">
        <v>12.136252000000001</v>
      </c>
      <c r="D26" s="311">
        <v>1364</v>
      </c>
      <c r="E26" s="207">
        <v>13.5694389</v>
      </c>
      <c r="F26" s="84">
        <v>959</v>
      </c>
      <c r="G26" s="104">
        <v>10.5512158</v>
      </c>
      <c r="I26" s="82" t="s">
        <v>17</v>
      </c>
      <c r="J26" s="84">
        <v>1103</v>
      </c>
      <c r="K26" s="207">
        <v>13.8916877</v>
      </c>
      <c r="L26" s="311">
        <v>656</v>
      </c>
      <c r="M26" s="207">
        <v>15.185185199999999</v>
      </c>
      <c r="N26" s="84">
        <v>447</v>
      </c>
      <c r="O26" s="104">
        <v>12.348066299999999</v>
      </c>
      <c r="Q26" s="359" t="s">
        <v>17</v>
      </c>
      <c r="R26" s="84">
        <v>4032</v>
      </c>
      <c r="S26" s="104">
        <v>19.995040899999999</v>
      </c>
      <c r="T26" s="84">
        <v>2542</v>
      </c>
      <c r="U26" s="104">
        <v>21.518665899999998</v>
      </c>
      <c r="V26" s="371">
        <v>1490</v>
      </c>
      <c r="W26" s="104">
        <v>17.8400383</v>
      </c>
      <c r="Y26" s="82" t="s">
        <v>17</v>
      </c>
      <c r="Z26" s="84">
        <v>4350</v>
      </c>
      <c r="AA26" s="207">
        <v>16.349081099999999</v>
      </c>
      <c r="AB26" s="84">
        <v>2843</v>
      </c>
      <c r="AC26" s="370">
        <v>18.995122599999998</v>
      </c>
      <c r="AD26" s="84">
        <v>1507</v>
      </c>
      <c r="AE26" s="374">
        <v>12.9467354</v>
      </c>
      <c r="AG26" s="82" t="s">
        <v>17</v>
      </c>
      <c r="AH26" s="84">
        <v>3805</v>
      </c>
      <c r="AI26" s="370">
        <v>16.7850368</v>
      </c>
      <c r="AJ26" s="84">
        <v>2453</v>
      </c>
      <c r="AK26" s="370">
        <v>19.534920799999998</v>
      </c>
      <c r="AL26" s="84">
        <v>1352</v>
      </c>
      <c r="AM26" s="374">
        <v>13.370253200000001</v>
      </c>
    </row>
    <row r="27" spans="1:39" ht="13.5" customHeight="1" x14ac:dyDescent="0.3">
      <c r="A27" s="82" t="s">
        <v>18</v>
      </c>
      <c r="B27" s="84">
        <v>4387</v>
      </c>
      <c r="C27" s="207">
        <v>22.919387700000001</v>
      </c>
      <c r="D27" s="311">
        <v>2595</v>
      </c>
      <c r="E27" s="207">
        <v>25.8157581</v>
      </c>
      <c r="F27" s="84">
        <v>1792</v>
      </c>
      <c r="G27" s="104">
        <v>19.7161404</v>
      </c>
      <c r="I27" s="82" t="s">
        <v>18</v>
      </c>
      <c r="J27" s="84">
        <v>1434</v>
      </c>
      <c r="K27" s="207">
        <v>18.0604534</v>
      </c>
      <c r="L27" s="311">
        <v>850</v>
      </c>
      <c r="M27" s="207">
        <v>19.675925899999999</v>
      </c>
      <c r="N27" s="84">
        <v>584</v>
      </c>
      <c r="O27" s="104">
        <v>16.132596700000001</v>
      </c>
      <c r="Q27" s="359" t="s">
        <v>18</v>
      </c>
      <c r="R27" s="84">
        <v>3730</v>
      </c>
      <c r="S27" s="104">
        <v>18.497396500000001</v>
      </c>
      <c r="T27" s="84">
        <v>2196</v>
      </c>
      <c r="U27" s="104">
        <v>18.5896893</v>
      </c>
      <c r="V27" s="371">
        <v>1534</v>
      </c>
      <c r="W27" s="104">
        <v>18.366858199999999</v>
      </c>
      <c r="Y27" s="82" t="s">
        <v>18</v>
      </c>
      <c r="Z27" s="84">
        <v>6032</v>
      </c>
      <c r="AA27" s="207">
        <v>22.670725699999998</v>
      </c>
      <c r="AB27" s="84">
        <v>3619</v>
      </c>
      <c r="AC27" s="370">
        <v>24.179862400000001</v>
      </c>
      <c r="AD27" s="84">
        <v>2413</v>
      </c>
      <c r="AE27" s="374">
        <v>20.730240500000001</v>
      </c>
      <c r="AG27" s="82" t="s">
        <v>18</v>
      </c>
      <c r="AH27" s="84">
        <v>4422</v>
      </c>
      <c r="AI27" s="370">
        <v>19.506815499999998</v>
      </c>
      <c r="AJ27" s="84">
        <v>2604</v>
      </c>
      <c r="AK27" s="370">
        <v>20.7374373</v>
      </c>
      <c r="AL27" s="84">
        <v>1818</v>
      </c>
      <c r="AM27" s="374">
        <v>17.9786392</v>
      </c>
    </row>
    <row r="28" spans="1:39" ht="13.5" customHeight="1" x14ac:dyDescent="0.3">
      <c r="A28" s="82" t="s">
        <v>19</v>
      </c>
      <c r="B28" s="84">
        <v>4226</v>
      </c>
      <c r="C28" s="207">
        <v>22.078261300000001</v>
      </c>
      <c r="D28" s="311">
        <v>2369</v>
      </c>
      <c r="E28" s="207">
        <v>23.5674493</v>
      </c>
      <c r="F28" s="84">
        <v>1857</v>
      </c>
      <c r="G28" s="104">
        <v>20.431290600000001</v>
      </c>
      <c r="I28" s="82" t="s">
        <v>19</v>
      </c>
      <c r="J28" s="84">
        <v>1117</v>
      </c>
      <c r="K28" s="207">
        <v>14.0680101</v>
      </c>
      <c r="L28" s="311">
        <v>622</v>
      </c>
      <c r="M28" s="207">
        <v>14.3981481</v>
      </c>
      <c r="N28" s="84">
        <v>495</v>
      </c>
      <c r="O28" s="104">
        <v>13.674033100000001</v>
      </c>
      <c r="Q28" s="359" t="s">
        <v>19</v>
      </c>
      <c r="R28" s="84">
        <v>1890</v>
      </c>
      <c r="S28" s="104">
        <v>9.3726754000000003</v>
      </c>
      <c r="T28" s="84">
        <v>1020</v>
      </c>
      <c r="U28" s="104">
        <v>8.6345551999999994</v>
      </c>
      <c r="V28" s="371">
        <v>870</v>
      </c>
      <c r="W28" s="104">
        <v>10.4166667</v>
      </c>
      <c r="Y28" s="82" t="s">
        <v>19</v>
      </c>
      <c r="Z28" s="84">
        <v>5900</v>
      </c>
      <c r="AA28" s="207">
        <v>22.1746157</v>
      </c>
      <c r="AB28" s="84">
        <v>3039</v>
      </c>
      <c r="AC28" s="370">
        <v>20.304670300000002</v>
      </c>
      <c r="AD28" s="84">
        <v>2861</v>
      </c>
      <c r="AE28" s="374">
        <v>24.579037799999998</v>
      </c>
      <c r="AG28" s="82" t="s">
        <v>19</v>
      </c>
      <c r="AH28" s="84">
        <v>4079</v>
      </c>
      <c r="AI28" s="370">
        <v>17.993735900000001</v>
      </c>
      <c r="AJ28" s="84">
        <v>2042</v>
      </c>
      <c r="AK28" s="370">
        <v>16.261845999999998</v>
      </c>
      <c r="AL28" s="84">
        <v>2037</v>
      </c>
      <c r="AM28" s="374">
        <v>20.1443829</v>
      </c>
    </row>
    <row r="29" spans="1:39" ht="13.5" customHeight="1" x14ac:dyDescent="0.3">
      <c r="A29" s="82" t="s">
        <v>20</v>
      </c>
      <c r="B29" s="84">
        <v>1530</v>
      </c>
      <c r="C29" s="207">
        <v>7.9933128</v>
      </c>
      <c r="D29" s="311">
        <v>686</v>
      </c>
      <c r="E29" s="207">
        <v>6.8245125</v>
      </c>
      <c r="F29" s="84">
        <v>844</v>
      </c>
      <c r="G29" s="104">
        <v>9.2859499999999997</v>
      </c>
      <c r="I29" s="82" t="s">
        <v>20</v>
      </c>
      <c r="J29" s="84">
        <v>380</v>
      </c>
      <c r="K29" s="207">
        <v>4.7858942000000004</v>
      </c>
      <c r="L29" s="311">
        <v>147</v>
      </c>
      <c r="M29" s="207">
        <v>3.4027778</v>
      </c>
      <c r="N29" s="84">
        <v>233</v>
      </c>
      <c r="O29" s="104">
        <v>6.4364641000000002</v>
      </c>
      <c r="Q29" s="359" t="s">
        <v>20</v>
      </c>
      <c r="R29" s="84">
        <v>476</v>
      </c>
      <c r="S29" s="104">
        <v>2.3605257000000002</v>
      </c>
      <c r="T29" s="84">
        <v>202</v>
      </c>
      <c r="U29" s="104">
        <v>1.7099804999999999</v>
      </c>
      <c r="V29" s="371">
        <v>274</v>
      </c>
      <c r="W29" s="104">
        <v>3.2806513000000002</v>
      </c>
      <c r="Y29" s="82" t="s">
        <v>20</v>
      </c>
      <c r="Z29" s="84">
        <v>2147</v>
      </c>
      <c r="AA29" s="207">
        <v>8.0693050999999993</v>
      </c>
      <c r="AB29" s="84">
        <v>880</v>
      </c>
      <c r="AC29" s="370">
        <v>5.8796017999999997</v>
      </c>
      <c r="AD29" s="84">
        <v>1267</v>
      </c>
      <c r="AE29" s="374">
        <v>10.884879700000001</v>
      </c>
      <c r="AG29" s="82" t="s">
        <v>20</v>
      </c>
      <c r="AH29" s="84">
        <v>1480</v>
      </c>
      <c r="AI29" s="370">
        <v>6.5287397</v>
      </c>
      <c r="AJ29" s="84">
        <v>596</v>
      </c>
      <c r="AK29" s="370">
        <v>4.7463566000000004</v>
      </c>
      <c r="AL29" s="84">
        <v>884</v>
      </c>
      <c r="AM29" s="374">
        <v>8.7420886000000007</v>
      </c>
    </row>
    <row r="30" spans="1:39" ht="13.5" customHeight="1" x14ac:dyDescent="0.3">
      <c r="A30" s="82"/>
      <c r="B30" s="84" t="s">
        <v>290</v>
      </c>
      <c r="C30" s="207" t="s">
        <v>290</v>
      </c>
      <c r="D30" s="311" t="s">
        <v>290</v>
      </c>
      <c r="E30" s="207" t="s">
        <v>290</v>
      </c>
      <c r="F30" s="84" t="s">
        <v>290</v>
      </c>
      <c r="G30" s="104" t="s">
        <v>290</v>
      </c>
      <c r="I30" s="82"/>
      <c r="J30" s="84" t="s">
        <v>290</v>
      </c>
      <c r="K30" s="207" t="s">
        <v>290</v>
      </c>
      <c r="L30" s="311" t="s">
        <v>290</v>
      </c>
      <c r="M30" s="207" t="s">
        <v>290</v>
      </c>
      <c r="N30" s="84" t="s">
        <v>290</v>
      </c>
      <c r="O30" s="104" t="s">
        <v>290</v>
      </c>
      <c r="Q30" s="359"/>
      <c r="R30" s="84" t="s">
        <v>290</v>
      </c>
      <c r="S30" s="104" t="s">
        <v>290</v>
      </c>
      <c r="T30" s="87" t="s">
        <v>290</v>
      </c>
      <c r="U30" s="103" t="s">
        <v>290</v>
      </c>
      <c r="V30" s="50" t="s">
        <v>290</v>
      </c>
      <c r="W30" s="103" t="s">
        <v>290</v>
      </c>
      <c r="Y30" s="82"/>
      <c r="Z30" s="84" t="s">
        <v>290</v>
      </c>
      <c r="AA30" s="371" t="s">
        <v>290</v>
      </c>
      <c r="AB30" s="84" t="s">
        <v>290</v>
      </c>
      <c r="AC30" s="371" t="s">
        <v>290</v>
      </c>
      <c r="AD30" s="84" t="s">
        <v>290</v>
      </c>
      <c r="AE30" s="375" t="s">
        <v>290</v>
      </c>
      <c r="AG30" s="82"/>
      <c r="AH30" s="84" t="s">
        <v>290</v>
      </c>
      <c r="AI30" s="371" t="s">
        <v>290</v>
      </c>
      <c r="AJ30" s="84" t="s">
        <v>290</v>
      </c>
      <c r="AK30" s="371" t="s">
        <v>290</v>
      </c>
      <c r="AL30" s="84" t="s">
        <v>290</v>
      </c>
      <c r="AM30" s="375" t="s">
        <v>290</v>
      </c>
    </row>
    <row r="31" spans="1:39" ht="13.5" customHeight="1" x14ac:dyDescent="0.3">
      <c r="A31" s="83" t="s">
        <v>34</v>
      </c>
      <c r="B31" s="73"/>
      <c r="C31" s="88"/>
      <c r="D31" s="312"/>
      <c r="E31" s="88"/>
      <c r="F31" s="73"/>
      <c r="G31" s="88"/>
      <c r="I31" s="83" t="s">
        <v>34</v>
      </c>
      <c r="J31" s="73"/>
      <c r="K31" s="88"/>
      <c r="L31" s="312"/>
      <c r="M31" s="88"/>
      <c r="N31" s="73"/>
      <c r="O31" s="88"/>
      <c r="Q31" s="358" t="s">
        <v>34</v>
      </c>
      <c r="R31" s="365" t="s">
        <v>290</v>
      </c>
      <c r="S31" s="381" t="s">
        <v>290</v>
      </c>
      <c r="T31" s="73" t="s">
        <v>290</v>
      </c>
      <c r="U31" s="88" t="s">
        <v>290</v>
      </c>
      <c r="V31" s="75" t="s">
        <v>290</v>
      </c>
      <c r="W31" s="88" t="s">
        <v>290</v>
      </c>
      <c r="Y31" s="83" t="s">
        <v>34</v>
      </c>
      <c r="Z31" s="309" t="s">
        <v>290</v>
      </c>
      <c r="AA31" s="372" t="s">
        <v>290</v>
      </c>
      <c r="AB31" s="309" t="s">
        <v>290</v>
      </c>
      <c r="AC31" s="372" t="s">
        <v>290</v>
      </c>
      <c r="AD31" s="309" t="s">
        <v>290</v>
      </c>
      <c r="AE31" s="376" t="s">
        <v>290</v>
      </c>
      <c r="AG31" s="83" t="s">
        <v>34</v>
      </c>
      <c r="AH31" s="309" t="s">
        <v>290</v>
      </c>
      <c r="AI31" s="388" t="s">
        <v>290</v>
      </c>
      <c r="AJ31" s="309" t="s">
        <v>290</v>
      </c>
      <c r="AK31" s="388" t="s">
        <v>290</v>
      </c>
      <c r="AL31" s="309" t="s">
        <v>290</v>
      </c>
      <c r="AM31" s="376" t="s">
        <v>290</v>
      </c>
    </row>
    <row r="32" spans="1:39" ht="13.5" customHeight="1" x14ac:dyDescent="0.3">
      <c r="A32" s="82" t="s">
        <v>21</v>
      </c>
      <c r="B32" s="84">
        <v>6267</v>
      </c>
      <c r="C32" s="207">
        <v>32.741236100000002</v>
      </c>
      <c r="D32" s="311">
        <v>3826</v>
      </c>
      <c r="E32" s="207">
        <v>38.062077199999997</v>
      </c>
      <c r="F32" s="84">
        <v>2441</v>
      </c>
      <c r="G32" s="104">
        <v>26.856639900000001</v>
      </c>
      <c r="I32" s="82" t="s">
        <v>21</v>
      </c>
      <c r="J32" s="84">
        <v>1821</v>
      </c>
      <c r="K32" s="207">
        <v>22.9345088</v>
      </c>
      <c r="L32" s="311">
        <v>1106</v>
      </c>
      <c r="M32" s="207">
        <v>25.6018519</v>
      </c>
      <c r="N32" s="84">
        <v>715</v>
      </c>
      <c r="O32" s="104">
        <v>19.751381200000001</v>
      </c>
      <c r="Q32" s="359" t="s">
        <v>21</v>
      </c>
      <c r="R32" s="84">
        <v>3521</v>
      </c>
      <c r="S32" s="104">
        <v>17.4609472</v>
      </c>
      <c r="T32" s="84">
        <v>2337</v>
      </c>
      <c r="U32" s="104">
        <v>19.7832896</v>
      </c>
      <c r="V32" s="371">
        <v>1184</v>
      </c>
      <c r="W32" s="104">
        <v>14.1762452</v>
      </c>
      <c r="X32" s="91"/>
      <c r="Y32" s="82" t="s">
        <v>21</v>
      </c>
      <c r="Z32" s="84">
        <v>8081</v>
      </c>
      <c r="AA32" s="370">
        <v>30.371706700000001</v>
      </c>
      <c r="AB32" s="84">
        <v>4742</v>
      </c>
      <c r="AC32" s="370">
        <v>31.683036000000001</v>
      </c>
      <c r="AD32" s="84">
        <v>3339</v>
      </c>
      <c r="AE32" s="374">
        <v>28.685566999999999</v>
      </c>
      <c r="AG32" s="82" t="s">
        <v>21</v>
      </c>
      <c r="AH32" s="84">
        <v>6288</v>
      </c>
      <c r="AI32" s="370">
        <v>27.7383211</v>
      </c>
      <c r="AJ32" s="84">
        <v>3753</v>
      </c>
      <c r="AK32" s="370">
        <v>29.887712000000001</v>
      </c>
      <c r="AL32" s="84">
        <v>2535</v>
      </c>
      <c r="AM32" s="374">
        <v>25.069224699999999</v>
      </c>
    </row>
    <row r="33" spans="1:39" ht="13.5" customHeight="1" x14ac:dyDescent="0.3">
      <c r="A33" s="82" t="s">
        <v>22</v>
      </c>
      <c r="B33" s="84">
        <v>10831</v>
      </c>
      <c r="C33" s="207">
        <v>56.5853404</v>
      </c>
      <c r="D33" s="311">
        <v>6094</v>
      </c>
      <c r="E33" s="207">
        <v>60.6247513</v>
      </c>
      <c r="F33" s="84">
        <v>4737</v>
      </c>
      <c r="G33" s="104">
        <v>52.117944799999997</v>
      </c>
      <c r="I33" s="82" t="s">
        <v>22</v>
      </c>
      <c r="J33" s="84">
        <v>3558</v>
      </c>
      <c r="K33" s="207">
        <v>44.811083099999998</v>
      </c>
      <c r="L33" s="311">
        <v>2004</v>
      </c>
      <c r="M33" s="207">
        <v>46.388888899999998</v>
      </c>
      <c r="N33" s="84">
        <v>1554</v>
      </c>
      <c r="O33" s="104">
        <v>42.928176800000003</v>
      </c>
      <c r="Q33" s="359" t="s">
        <v>22</v>
      </c>
      <c r="R33" s="84">
        <v>9278</v>
      </c>
      <c r="S33" s="104">
        <v>46.010414099999998</v>
      </c>
      <c r="T33" s="84">
        <v>5598</v>
      </c>
      <c r="U33" s="104">
        <v>47.388470300000002</v>
      </c>
      <c r="V33" s="371">
        <v>3680</v>
      </c>
      <c r="W33" s="104">
        <v>44.061302699999999</v>
      </c>
      <c r="X33" s="91"/>
      <c r="Y33" s="82" t="s">
        <v>22</v>
      </c>
      <c r="Z33" s="84">
        <v>16107</v>
      </c>
      <c r="AA33" s="370">
        <v>60.5367009</v>
      </c>
      <c r="AB33" s="84">
        <v>9050</v>
      </c>
      <c r="AC33" s="370">
        <v>60.466359300000001</v>
      </c>
      <c r="AD33" s="84">
        <v>7057</v>
      </c>
      <c r="AE33" s="374">
        <v>60.627147800000003</v>
      </c>
      <c r="AG33" s="82" t="s">
        <v>22</v>
      </c>
      <c r="AH33" s="84">
        <v>12316</v>
      </c>
      <c r="AI33" s="370">
        <v>54.329701399999998</v>
      </c>
      <c r="AJ33" s="84">
        <v>6909</v>
      </c>
      <c r="AK33" s="370">
        <v>55.021103799999999</v>
      </c>
      <c r="AL33" s="84">
        <v>5407</v>
      </c>
      <c r="AM33" s="374">
        <v>53.471123400000003</v>
      </c>
    </row>
    <row r="34" spans="1:39" ht="13.5" customHeight="1" x14ac:dyDescent="0.3">
      <c r="A34" s="82" t="s">
        <v>23</v>
      </c>
      <c r="B34" s="84">
        <v>4092</v>
      </c>
      <c r="C34" s="207">
        <v>21.378193400000001</v>
      </c>
      <c r="D34" s="311">
        <v>2512</v>
      </c>
      <c r="E34" s="207">
        <v>24.990051699999999</v>
      </c>
      <c r="F34" s="84">
        <v>1580</v>
      </c>
      <c r="G34" s="104">
        <v>17.383650599999999</v>
      </c>
      <c r="I34" s="82" t="s">
        <v>23</v>
      </c>
      <c r="J34" s="84">
        <v>1495</v>
      </c>
      <c r="K34" s="207">
        <v>18.8287154</v>
      </c>
      <c r="L34" s="311">
        <v>897</v>
      </c>
      <c r="M34" s="207">
        <v>20.763888900000001</v>
      </c>
      <c r="N34" s="84">
        <v>598</v>
      </c>
      <c r="O34" s="104">
        <v>16.519337</v>
      </c>
      <c r="Q34" s="359" t="s">
        <v>23</v>
      </c>
      <c r="R34" s="84">
        <v>3659</v>
      </c>
      <c r="S34" s="104">
        <v>18.1453013</v>
      </c>
      <c r="T34" s="84">
        <v>2289</v>
      </c>
      <c r="U34" s="104">
        <v>19.376957600000001</v>
      </c>
      <c r="V34" s="371">
        <v>1370</v>
      </c>
      <c r="W34" s="104">
        <v>16.4032567</v>
      </c>
      <c r="Y34" s="82" t="s">
        <v>23</v>
      </c>
      <c r="Z34" s="84">
        <v>6406</v>
      </c>
      <c r="AA34" s="370">
        <v>24.076370900000001</v>
      </c>
      <c r="AB34" s="84">
        <v>3924</v>
      </c>
      <c r="AC34" s="370">
        <v>26.217678899999999</v>
      </c>
      <c r="AD34" s="84">
        <v>2482</v>
      </c>
      <c r="AE34" s="374">
        <v>21.323024100000001</v>
      </c>
      <c r="AG34" s="82" t="s">
        <v>23</v>
      </c>
      <c r="AH34" s="84">
        <v>5018</v>
      </c>
      <c r="AI34" s="370">
        <v>22.1359566</v>
      </c>
      <c r="AJ34" s="84">
        <v>3051</v>
      </c>
      <c r="AK34" s="370">
        <v>24.297204700000002</v>
      </c>
      <c r="AL34" s="84">
        <v>1967</v>
      </c>
      <c r="AM34" s="374">
        <v>19.452136100000001</v>
      </c>
    </row>
    <row r="35" spans="1:39" ht="13.5" customHeight="1" x14ac:dyDescent="0.3">
      <c r="A35" s="82" t="s">
        <v>24</v>
      </c>
      <c r="B35" s="84">
        <v>2704</v>
      </c>
      <c r="C35" s="207">
        <v>14.126743599999999</v>
      </c>
      <c r="D35" s="311">
        <v>1324</v>
      </c>
      <c r="E35" s="207">
        <v>13.1715082</v>
      </c>
      <c r="F35" s="84">
        <v>1380</v>
      </c>
      <c r="G35" s="104">
        <v>15.1831885</v>
      </c>
      <c r="I35" s="82" t="s">
        <v>24</v>
      </c>
      <c r="J35" s="84">
        <v>790</v>
      </c>
      <c r="K35" s="207">
        <v>9.9496222000000003</v>
      </c>
      <c r="L35" s="311">
        <v>390</v>
      </c>
      <c r="M35" s="207">
        <v>9.0277778000000009</v>
      </c>
      <c r="N35" s="84">
        <v>400</v>
      </c>
      <c r="O35" s="104">
        <v>11.049723800000001</v>
      </c>
      <c r="Q35" s="359" t="s">
        <v>24</v>
      </c>
      <c r="R35" s="84">
        <v>1731</v>
      </c>
      <c r="S35" s="104">
        <v>8.5841805000000004</v>
      </c>
      <c r="T35" s="84">
        <v>838</v>
      </c>
      <c r="U35" s="104">
        <v>7.0938796000000002</v>
      </c>
      <c r="V35" s="371">
        <v>893</v>
      </c>
      <c r="W35" s="104">
        <v>10.692049799999999</v>
      </c>
      <c r="X35" s="91"/>
      <c r="Y35" s="82" t="s">
        <v>24</v>
      </c>
      <c r="Z35" s="84">
        <v>3263</v>
      </c>
      <c r="AA35" s="370">
        <v>12.26369</v>
      </c>
      <c r="AB35" s="84">
        <v>1580</v>
      </c>
      <c r="AC35" s="370">
        <v>10.5565578</v>
      </c>
      <c r="AD35" s="84">
        <v>1683</v>
      </c>
      <c r="AE35" s="374">
        <v>14.4587629</v>
      </c>
      <c r="AG35" s="82" t="s">
        <v>24</v>
      </c>
      <c r="AH35" s="84">
        <v>2749</v>
      </c>
      <c r="AI35" s="370">
        <v>12.126692800000001</v>
      </c>
      <c r="AJ35" s="84">
        <v>1266</v>
      </c>
      <c r="AK35" s="370">
        <v>10.082026000000001</v>
      </c>
      <c r="AL35" s="84">
        <v>1483</v>
      </c>
      <c r="AM35" s="374">
        <v>14.6657437</v>
      </c>
    </row>
    <row r="36" spans="1:39" ht="13.5" customHeight="1" x14ac:dyDescent="0.3">
      <c r="A36" s="80" t="s">
        <v>25</v>
      </c>
      <c r="B36" s="73" t="s">
        <v>290</v>
      </c>
      <c r="C36" s="88" t="s">
        <v>290</v>
      </c>
      <c r="D36" s="312" t="s">
        <v>290</v>
      </c>
      <c r="E36" s="88" t="s">
        <v>290</v>
      </c>
      <c r="F36" s="73" t="s">
        <v>290</v>
      </c>
      <c r="G36" s="88" t="s">
        <v>290</v>
      </c>
      <c r="I36" s="80" t="s">
        <v>25</v>
      </c>
      <c r="J36" s="73"/>
      <c r="K36" s="88"/>
      <c r="L36" s="312"/>
      <c r="M36" s="88"/>
      <c r="N36" s="73"/>
      <c r="O36" s="88"/>
      <c r="Q36" s="358" t="s">
        <v>25</v>
      </c>
      <c r="R36" s="365" t="s">
        <v>290</v>
      </c>
      <c r="S36" s="381" t="s">
        <v>290</v>
      </c>
      <c r="T36" s="73" t="s">
        <v>290</v>
      </c>
      <c r="U36" s="88" t="s">
        <v>290</v>
      </c>
      <c r="V36" s="75" t="s">
        <v>290</v>
      </c>
      <c r="W36" s="88" t="s">
        <v>290</v>
      </c>
      <c r="X36" s="91"/>
      <c r="Y36" s="83" t="s">
        <v>25</v>
      </c>
      <c r="Z36" s="309" t="s">
        <v>290</v>
      </c>
      <c r="AA36" s="388" t="s">
        <v>290</v>
      </c>
      <c r="AB36" s="309" t="s">
        <v>290</v>
      </c>
      <c r="AC36" s="388" t="s">
        <v>290</v>
      </c>
      <c r="AD36" s="309" t="s">
        <v>290</v>
      </c>
      <c r="AE36" s="387" t="s">
        <v>290</v>
      </c>
      <c r="AG36" s="83" t="s">
        <v>25</v>
      </c>
      <c r="AH36" s="309" t="s">
        <v>290</v>
      </c>
      <c r="AI36" s="388" t="s">
        <v>290</v>
      </c>
      <c r="AJ36" s="309" t="s">
        <v>290</v>
      </c>
      <c r="AK36" s="388" t="s">
        <v>290</v>
      </c>
      <c r="AL36" s="309" t="s">
        <v>290</v>
      </c>
      <c r="AM36" s="387" t="s">
        <v>290</v>
      </c>
    </row>
    <row r="37" spans="1:39" ht="13.5" customHeight="1" x14ac:dyDescent="0.3">
      <c r="A37" s="93" t="s">
        <v>26</v>
      </c>
      <c r="B37" s="84">
        <v>6928</v>
      </c>
      <c r="C37" s="207">
        <v>36.194556200000001</v>
      </c>
      <c r="D37" s="311">
        <v>3205</v>
      </c>
      <c r="E37" s="207">
        <v>31.8842021</v>
      </c>
      <c r="F37" s="84">
        <v>3723</v>
      </c>
      <c r="G37" s="104">
        <v>40.961601899999998</v>
      </c>
      <c r="I37" s="93" t="s">
        <v>26</v>
      </c>
      <c r="J37" s="84">
        <v>3839</v>
      </c>
      <c r="K37" s="207">
        <v>48.350125900000002</v>
      </c>
      <c r="L37" s="311">
        <v>2021</v>
      </c>
      <c r="M37" s="207">
        <v>46.782407399999997</v>
      </c>
      <c r="N37" s="84">
        <v>1818</v>
      </c>
      <c r="O37" s="104">
        <v>50.220994500000003</v>
      </c>
      <c r="Q37" s="361" t="s">
        <v>26</v>
      </c>
      <c r="R37" s="84">
        <v>9495</v>
      </c>
      <c r="S37" s="104">
        <v>47.086536099999996</v>
      </c>
      <c r="T37" s="84">
        <v>5444</v>
      </c>
      <c r="U37" s="104">
        <v>46.0848218</v>
      </c>
      <c r="V37" s="371">
        <v>4051</v>
      </c>
      <c r="W37" s="104">
        <v>48.503352499999998</v>
      </c>
      <c r="Y37" s="99" t="s">
        <v>26</v>
      </c>
      <c r="Z37" s="84">
        <v>8634</v>
      </c>
      <c r="AA37" s="370">
        <v>32.450107099999997</v>
      </c>
      <c r="AB37" s="84">
        <v>4831</v>
      </c>
      <c r="AC37" s="370">
        <v>32.277677599999997</v>
      </c>
      <c r="AD37" s="84">
        <v>3803</v>
      </c>
      <c r="AE37" s="374">
        <v>32.671821299999998</v>
      </c>
      <c r="AG37" s="99" t="s">
        <v>26</v>
      </c>
      <c r="AH37" s="84">
        <v>8642</v>
      </c>
      <c r="AI37" s="370">
        <v>38.122546200000002</v>
      </c>
      <c r="AJ37" s="84">
        <v>4721</v>
      </c>
      <c r="AK37" s="370">
        <v>37.5965597</v>
      </c>
      <c r="AL37" s="84">
        <v>3921</v>
      </c>
      <c r="AM37" s="374">
        <v>38.775711999999999</v>
      </c>
    </row>
    <row r="38" spans="1:39" ht="13.5" customHeight="1" x14ac:dyDescent="0.3">
      <c r="A38" s="93" t="s">
        <v>27</v>
      </c>
      <c r="B38" s="84">
        <v>4261</v>
      </c>
      <c r="C38" s="207">
        <v>22.261114899999999</v>
      </c>
      <c r="D38" s="311">
        <v>2183</v>
      </c>
      <c r="E38" s="207">
        <v>21.717071199999999</v>
      </c>
      <c r="F38" s="84">
        <v>2078</v>
      </c>
      <c r="G38" s="104">
        <v>22.8628012</v>
      </c>
      <c r="I38" s="93" t="s">
        <v>27</v>
      </c>
      <c r="J38" s="84">
        <v>1642</v>
      </c>
      <c r="K38" s="207">
        <v>20.680100800000002</v>
      </c>
      <c r="L38" s="311">
        <v>848</v>
      </c>
      <c r="M38" s="207">
        <v>19.629629600000001</v>
      </c>
      <c r="N38" s="84">
        <v>794</v>
      </c>
      <c r="O38" s="104">
        <v>21.9337017</v>
      </c>
      <c r="Q38" s="361" t="s">
        <v>27</v>
      </c>
      <c r="R38" s="84">
        <v>5214</v>
      </c>
      <c r="S38" s="104">
        <v>25.8566824</v>
      </c>
      <c r="T38" s="84">
        <v>2968</v>
      </c>
      <c r="U38" s="104">
        <v>25.124862400000001</v>
      </c>
      <c r="V38" s="371">
        <v>2246</v>
      </c>
      <c r="W38" s="104">
        <v>26.891762499999999</v>
      </c>
      <c r="X38" s="91"/>
      <c r="Y38" s="99" t="s">
        <v>27</v>
      </c>
      <c r="Z38" s="84">
        <v>6861</v>
      </c>
      <c r="AA38" s="370">
        <v>25.786447200000001</v>
      </c>
      <c r="AB38" s="84">
        <v>3686</v>
      </c>
      <c r="AC38" s="370">
        <v>24.6275139</v>
      </c>
      <c r="AD38" s="84">
        <v>3175</v>
      </c>
      <c r="AE38" s="374">
        <v>27.276632299999999</v>
      </c>
      <c r="AG38" s="99" t="s">
        <v>27</v>
      </c>
      <c r="AH38" s="84">
        <v>5505</v>
      </c>
      <c r="AI38" s="370">
        <v>24.2842649</v>
      </c>
      <c r="AJ38" s="84">
        <v>2913</v>
      </c>
      <c r="AK38" s="370">
        <v>23.1982161</v>
      </c>
      <c r="AL38" s="84">
        <v>2592</v>
      </c>
      <c r="AM38" s="374">
        <v>25.632911400000001</v>
      </c>
    </row>
    <row r="39" spans="1:39" ht="13.5" customHeight="1" x14ac:dyDescent="0.3">
      <c r="A39" s="94" t="s">
        <v>28</v>
      </c>
      <c r="B39" s="84">
        <v>7952</v>
      </c>
      <c r="C39" s="207">
        <v>41.544328899999996</v>
      </c>
      <c r="D39" s="311">
        <v>4664</v>
      </c>
      <c r="E39" s="207">
        <v>46.398726600000003</v>
      </c>
      <c r="F39" s="84">
        <v>3288</v>
      </c>
      <c r="G39" s="104">
        <v>36.175596900000002</v>
      </c>
      <c r="I39" s="94" t="s">
        <v>28</v>
      </c>
      <c r="J39" s="84">
        <v>2459</v>
      </c>
      <c r="K39" s="207">
        <v>30.9697733</v>
      </c>
      <c r="L39" s="311">
        <v>1451</v>
      </c>
      <c r="M39" s="207">
        <v>33.587963000000002</v>
      </c>
      <c r="N39" s="84">
        <v>1008</v>
      </c>
      <c r="O39" s="104">
        <v>27.845303900000001</v>
      </c>
      <c r="Q39" s="362" t="s">
        <v>28</v>
      </c>
      <c r="R39" s="84">
        <v>5456</v>
      </c>
      <c r="S39" s="104">
        <v>27.056781600000001</v>
      </c>
      <c r="T39" s="84">
        <v>3401</v>
      </c>
      <c r="U39" s="104">
        <v>28.790315799999998</v>
      </c>
      <c r="V39" s="371">
        <v>2055</v>
      </c>
      <c r="W39" s="104">
        <v>24.604885100000001</v>
      </c>
      <c r="Y39" s="100" t="s">
        <v>28</v>
      </c>
      <c r="Z39" s="84">
        <v>11112</v>
      </c>
      <c r="AA39" s="370">
        <v>41.763445699999998</v>
      </c>
      <c r="AB39" s="84">
        <v>6450</v>
      </c>
      <c r="AC39" s="370">
        <v>43.0948086</v>
      </c>
      <c r="AD39" s="84">
        <v>4662</v>
      </c>
      <c r="AE39" s="374">
        <v>40.051546399999999</v>
      </c>
      <c r="AG39" s="100" t="s">
        <v>28</v>
      </c>
      <c r="AH39" s="84">
        <v>8522</v>
      </c>
      <c r="AI39" s="370">
        <v>37.593188900000001</v>
      </c>
      <c r="AJ39" s="84">
        <v>4923</v>
      </c>
      <c r="AK39" s="370">
        <v>39.205224200000004</v>
      </c>
      <c r="AL39" s="84">
        <v>3599</v>
      </c>
      <c r="AM39" s="374">
        <v>35.591376599999997</v>
      </c>
    </row>
    <row r="40" spans="1:39" ht="13.5" customHeight="1" x14ac:dyDescent="0.3">
      <c r="A40" s="94"/>
      <c r="B40" s="84" t="s">
        <v>290</v>
      </c>
      <c r="C40" s="207" t="s">
        <v>290</v>
      </c>
      <c r="D40" s="311" t="s">
        <v>290</v>
      </c>
      <c r="E40" s="207" t="s">
        <v>290</v>
      </c>
      <c r="F40" s="84" t="s">
        <v>290</v>
      </c>
      <c r="G40" s="104" t="s">
        <v>290</v>
      </c>
      <c r="I40" s="94"/>
      <c r="J40" s="84" t="s">
        <v>290</v>
      </c>
      <c r="K40" s="207" t="s">
        <v>290</v>
      </c>
      <c r="L40" s="311" t="s">
        <v>290</v>
      </c>
      <c r="M40" s="207" t="s">
        <v>290</v>
      </c>
      <c r="N40" s="84" t="s">
        <v>290</v>
      </c>
      <c r="O40" s="104" t="s">
        <v>290</v>
      </c>
      <c r="Q40" s="362"/>
      <c r="R40" s="84" t="s">
        <v>290</v>
      </c>
      <c r="S40" s="104" t="s">
        <v>290</v>
      </c>
      <c r="T40" s="87" t="s">
        <v>290</v>
      </c>
      <c r="U40" s="103" t="s">
        <v>290</v>
      </c>
      <c r="V40" s="50" t="s">
        <v>290</v>
      </c>
      <c r="W40" s="103" t="s">
        <v>290</v>
      </c>
      <c r="X40" s="91"/>
      <c r="Y40" s="100"/>
      <c r="Z40" s="84" t="s">
        <v>290</v>
      </c>
      <c r="AA40" s="371" t="s">
        <v>290</v>
      </c>
      <c r="AB40" s="84" t="s">
        <v>290</v>
      </c>
      <c r="AC40" s="371" t="s">
        <v>290</v>
      </c>
      <c r="AD40" s="84" t="s">
        <v>290</v>
      </c>
      <c r="AE40" s="375" t="s">
        <v>290</v>
      </c>
      <c r="AG40" s="100"/>
      <c r="AH40" s="84" t="s">
        <v>290</v>
      </c>
      <c r="AI40" s="370" t="s">
        <v>290</v>
      </c>
      <c r="AJ40" s="84" t="s">
        <v>290</v>
      </c>
      <c r="AK40" s="371" t="s">
        <v>290</v>
      </c>
      <c r="AL40" s="84" t="s">
        <v>290</v>
      </c>
      <c r="AM40" s="374" t="s">
        <v>290</v>
      </c>
    </row>
    <row r="41" spans="1:39" ht="13.5" customHeight="1" x14ac:dyDescent="0.3">
      <c r="A41" s="80" t="s">
        <v>29</v>
      </c>
      <c r="B41" s="73" t="s">
        <v>290</v>
      </c>
      <c r="C41" s="88" t="s">
        <v>290</v>
      </c>
      <c r="D41" s="312" t="s">
        <v>290</v>
      </c>
      <c r="E41" s="88" t="s">
        <v>290</v>
      </c>
      <c r="F41" s="73" t="s">
        <v>290</v>
      </c>
      <c r="G41" s="88" t="s">
        <v>290</v>
      </c>
      <c r="I41" s="80" t="s">
        <v>29</v>
      </c>
      <c r="J41" s="73"/>
      <c r="K41" s="88"/>
      <c r="L41" s="312"/>
      <c r="M41" s="88"/>
      <c r="N41" s="73"/>
      <c r="O41" s="88"/>
      <c r="Q41" s="358" t="s">
        <v>29</v>
      </c>
      <c r="R41" s="365" t="s">
        <v>290</v>
      </c>
      <c r="S41" s="381" t="s">
        <v>290</v>
      </c>
      <c r="T41" s="73" t="s">
        <v>290</v>
      </c>
      <c r="U41" s="88" t="s">
        <v>290</v>
      </c>
      <c r="V41" s="75" t="s">
        <v>290</v>
      </c>
      <c r="W41" s="88" t="s">
        <v>290</v>
      </c>
      <c r="X41" s="91"/>
      <c r="Y41" s="308" t="s">
        <v>29</v>
      </c>
      <c r="Z41" s="309" t="s">
        <v>290</v>
      </c>
      <c r="AA41" s="372" t="s">
        <v>290</v>
      </c>
      <c r="AB41" s="309" t="s">
        <v>290</v>
      </c>
      <c r="AC41" s="372" t="s">
        <v>290</v>
      </c>
      <c r="AD41" s="309" t="s">
        <v>290</v>
      </c>
      <c r="AE41" s="376" t="s">
        <v>290</v>
      </c>
      <c r="AG41" s="308" t="s">
        <v>29</v>
      </c>
      <c r="AH41" s="309" t="s">
        <v>290</v>
      </c>
      <c r="AI41" s="372" t="s">
        <v>290</v>
      </c>
      <c r="AJ41" s="309" t="s">
        <v>290</v>
      </c>
      <c r="AK41" s="372" t="s">
        <v>290</v>
      </c>
      <c r="AL41" s="309" t="s">
        <v>290</v>
      </c>
      <c r="AM41" s="376" t="s">
        <v>290</v>
      </c>
    </row>
    <row r="42" spans="1:39" ht="13.5" customHeight="1" x14ac:dyDescent="0.3">
      <c r="A42" s="81" t="s">
        <v>30</v>
      </c>
      <c r="B42" s="84">
        <v>1054</v>
      </c>
      <c r="C42" s="207">
        <v>5.5065043999999999</v>
      </c>
      <c r="D42" s="311">
        <v>527</v>
      </c>
      <c r="E42" s="207">
        <v>5.2427377999999996</v>
      </c>
      <c r="F42" s="84">
        <v>527</v>
      </c>
      <c r="G42" s="104">
        <v>5.7982176000000001</v>
      </c>
      <c r="I42" s="81" t="s">
        <v>30</v>
      </c>
      <c r="J42" s="84">
        <v>270</v>
      </c>
      <c r="K42" s="207">
        <v>3.4005038000000001</v>
      </c>
      <c r="L42" s="311">
        <v>133</v>
      </c>
      <c r="M42" s="207">
        <v>3.0787037000000002</v>
      </c>
      <c r="N42" s="84">
        <v>137</v>
      </c>
      <c r="O42" s="104">
        <v>3.7845304</v>
      </c>
      <c r="Q42" s="359" t="s">
        <v>30</v>
      </c>
      <c r="R42" s="84">
        <v>211</v>
      </c>
      <c r="S42" s="104">
        <v>1.0463674999999999</v>
      </c>
      <c r="T42" s="84">
        <v>111</v>
      </c>
      <c r="U42" s="104">
        <v>0.9396428</v>
      </c>
      <c r="V42" s="371">
        <v>100</v>
      </c>
      <c r="W42" s="104">
        <v>1.1973180000000001</v>
      </c>
      <c r="X42" s="91"/>
      <c r="Y42" s="82" t="s">
        <v>30</v>
      </c>
      <c r="Z42" s="84">
        <v>2054</v>
      </c>
      <c r="AA42" s="370">
        <v>7.719773</v>
      </c>
      <c r="AB42" s="84">
        <v>952</v>
      </c>
      <c r="AC42" s="370">
        <v>6.3606600999999996</v>
      </c>
      <c r="AD42" s="84">
        <v>1102</v>
      </c>
      <c r="AE42" s="374">
        <v>9.4673540000000003</v>
      </c>
      <c r="AG42" s="82" t="s">
        <v>30</v>
      </c>
      <c r="AH42" s="84">
        <v>1154</v>
      </c>
      <c r="AI42" s="370">
        <v>5.0906523999999997</v>
      </c>
      <c r="AJ42" s="84">
        <v>543</v>
      </c>
      <c r="AK42" s="370">
        <v>4.3242813</v>
      </c>
      <c r="AL42" s="84">
        <v>611</v>
      </c>
      <c r="AM42" s="374">
        <v>6.0423258999999998</v>
      </c>
    </row>
    <row r="43" spans="1:39" ht="13.5" customHeight="1" thickBot="1" x14ac:dyDescent="0.35">
      <c r="A43" s="95" t="s">
        <v>31</v>
      </c>
      <c r="B43" s="313">
        <v>3841</v>
      </c>
      <c r="C43" s="105">
        <v>20.066872199999999</v>
      </c>
      <c r="D43" s="313">
        <v>1881</v>
      </c>
      <c r="E43" s="105">
        <v>18.712693999999999</v>
      </c>
      <c r="F43" s="244">
        <v>1960</v>
      </c>
      <c r="G43" s="105">
        <v>21.564528599999999</v>
      </c>
      <c r="I43" s="95" t="s">
        <v>31</v>
      </c>
      <c r="J43" s="313">
        <v>1020</v>
      </c>
      <c r="K43" s="105">
        <v>12.8463476</v>
      </c>
      <c r="L43" s="313">
        <v>472</v>
      </c>
      <c r="M43" s="105">
        <v>10.925925899999999</v>
      </c>
      <c r="N43" s="244">
        <v>548</v>
      </c>
      <c r="O43" s="105">
        <v>15.1381215</v>
      </c>
      <c r="Q43" s="363" t="s">
        <v>31</v>
      </c>
      <c r="R43" s="351">
        <v>1430</v>
      </c>
      <c r="S43" s="105">
        <v>7.0914951999999998</v>
      </c>
      <c r="T43" s="244">
        <v>676</v>
      </c>
      <c r="U43" s="105">
        <v>5.7225090999999999</v>
      </c>
      <c r="V43" s="380">
        <v>754</v>
      </c>
      <c r="W43" s="105">
        <v>9.0277778000000009</v>
      </c>
      <c r="X43" s="91"/>
      <c r="Y43" s="101" t="s">
        <v>31</v>
      </c>
      <c r="Z43" s="373">
        <v>4791</v>
      </c>
      <c r="AA43" s="389">
        <v>18.0065396</v>
      </c>
      <c r="AB43" s="373">
        <v>2143</v>
      </c>
      <c r="AC43" s="105">
        <v>14.3181666</v>
      </c>
      <c r="AD43" s="373">
        <v>2648</v>
      </c>
      <c r="AE43" s="377">
        <v>22.7491409</v>
      </c>
      <c r="AG43" s="101" t="s">
        <v>31</v>
      </c>
      <c r="AH43" s="373">
        <v>4172</v>
      </c>
      <c r="AI43" s="378">
        <v>18.403987799999999</v>
      </c>
      <c r="AJ43" s="373">
        <v>1890</v>
      </c>
      <c r="AK43" s="105">
        <v>15.051365799999999</v>
      </c>
      <c r="AL43" s="373">
        <v>2282</v>
      </c>
      <c r="AM43" s="377">
        <v>22.567246799999999</v>
      </c>
    </row>
    <row r="44" spans="1:39" ht="31.5" customHeight="1" thickTop="1" x14ac:dyDescent="0.3">
      <c r="A44" s="526" t="s">
        <v>32</v>
      </c>
      <c r="B44" s="526"/>
      <c r="C44" s="526"/>
      <c r="D44" s="526"/>
      <c r="E44" s="526"/>
      <c r="F44" s="526"/>
      <c r="G44" s="526"/>
      <c r="I44" s="526" t="s">
        <v>32</v>
      </c>
      <c r="J44" s="526"/>
      <c r="K44" s="526"/>
      <c r="L44" s="526"/>
      <c r="M44" s="526"/>
      <c r="N44" s="526"/>
      <c r="O44" s="526"/>
      <c r="Q44" s="526" t="s">
        <v>32</v>
      </c>
      <c r="R44" s="526"/>
      <c r="S44" s="526"/>
      <c r="T44" s="526"/>
      <c r="U44" s="526"/>
      <c r="V44" s="526"/>
      <c r="W44" s="526"/>
      <c r="Y44" s="526" t="s">
        <v>32</v>
      </c>
      <c r="Z44" s="526"/>
      <c r="AA44" s="526"/>
      <c r="AB44" s="526"/>
      <c r="AC44" s="526"/>
      <c r="AD44" s="526"/>
      <c r="AE44" s="526"/>
      <c r="AG44" s="526" t="s">
        <v>32</v>
      </c>
      <c r="AH44" s="526"/>
      <c r="AI44" s="526"/>
      <c r="AJ44" s="526"/>
      <c r="AK44" s="526"/>
      <c r="AL44" s="526"/>
      <c r="AM44" s="526"/>
    </row>
    <row r="45" spans="1:39" ht="12.75" customHeight="1" x14ac:dyDescent="0.3">
      <c r="A45" s="527" t="s">
        <v>33</v>
      </c>
      <c r="B45" s="527"/>
      <c r="C45" s="527"/>
      <c r="D45" s="527"/>
      <c r="E45" s="527"/>
      <c r="F45" s="527"/>
      <c r="G45" s="527"/>
      <c r="I45" s="527" t="s">
        <v>33</v>
      </c>
      <c r="J45" s="527"/>
      <c r="K45" s="527"/>
      <c r="L45" s="527"/>
      <c r="M45" s="527"/>
      <c r="N45" s="527"/>
      <c r="O45" s="527"/>
      <c r="Q45" s="527" t="s">
        <v>33</v>
      </c>
      <c r="R45" s="527"/>
      <c r="S45" s="527"/>
      <c r="T45" s="527"/>
      <c r="U45" s="527"/>
      <c r="V45" s="527"/>
      <c r="W45" s="527"/>
      <c r="Y45" s="527" t="s">
        <v>33</v>
      </c>
      <c r="Z45" s="527"/>
      <c r="AA45" s="527"/>
      <c r="AB45" s="527"/>
      <c r="AC45" s="527"/>
      <c r="AD45" s="527"/>
      <c r="AE45" s="527"/>
      <c r="AG45" s="527" t="s">
        <v>33</v>
      </c>
      <c r="AH45" s="527"/>
      <c r="AI45" s="527"/>
      <c r="AJ45" s="527"/>
      <c r="AK45" s="527"/>
      <c r="AL45" s="527"/>
      <c r="AM45" s="527"/>
    </row>
    <row r="46" spans="1:39" ht="12.75" customHeight="1" x14ac:dyDescent="0.3">
      <c r="A46" s="526" t="s">
        <v>36</v>
      </c>
      <c r="B46" s="526"/>
      <c r="C46" s="526"/>
      <c r="D46" s="526"/>
      <c r="E46" s="526"/>
      <c r="F46" s="526"/>
      <c r="G46" s="526"/>
      <c r="I46" s="526" t="s">
        <v>36</v>
      </c>
      <c r="J46" s="526"/>
      <c r="K46" s="526"/>
      <c r="L46" s="526"/>
      <c r="M46" s="526"/>
      <c r="N46" s="526"/>
      <c r="O46" s="526"/>
      <c r="Q46" s="526" t="s">
        <v>36</v>
      </c>
      <c r="R46" s="526"/>
      <c r="S46" s="526"/>
      <c r="T46" s="526"/>
      <c r="U46" s="526"/>
      <c r="V46" s="526"/>
      <c r="W46" s="526"/>
      <c r="Y46" s="526" t="s">
        <v>36</v>
      </c>
      <c r="Z46" s="526"/>
      <c r="AA46" s="526"/>
      <c r="AB46" s="526"/>
      <c r="AC46" s="526"/>
      <c r="AD46" s="526"/>
      <c r="AE46" s="526"/>
      <c r="AG46" s="526" t="s">
        <v>36</v>
      </c>
      <c r="AH46" s="526"/>
      <c r="AI46" s="526"/>
      <c r="AJ46" s="526"/>
      <c r="AK46" s="526"/>
      <c r="AL46" s="526"/>
      <c r="AM46" s="526"/>
    </row>
    <row r="47" spans="1:39" ht="12.75" customHeight="1" x14ac:dyDescent="0.3">
      <c r="A47" s="526" t="s">
        <v>35</v>
      </c>
      <c r="B47" s="526"/>
      <c r="C47" s="526"/>
      <c r="D47" s="526"/>
      <c r="E47" s="526"/>
      <c r="F47" s="526"/>
      <c r="G47" s="526"/>
      <c r="I47" s="526" t="s">
        <v>35</v>
      </c>
      <c r="J47" s="526"/>
      <c r="K47" s="526"/>
      <c r="L47" s="526"/>
      <c r="M47" s="526"/>
      <c r="N47" s="526"/>
      <c r="O47" s="526"/>
      <c r="Q47" s="526" t="s">
        <v>35</v>
      </c>
      <c r="R47" s="526"/>
      <c r="S47" s="526"/>
      <c r="T47" s="526"/>
      <c r="U47" s="526"/>
      <c r="V47" s="526"/>
      <c r="W47" s="526"/>
      <c r="Y47" s="526" t="s">
        <v>35</v>
      </c>
      <c r="Z47" s="526"/>
      <c r="AA47" s="526"/>
      <c r="AB47" s="526"/>
      <c r="AC47" s="526"/>
      <c r="AD47" s="526"/>
      <c r="AE47" s="526"/>
      <c r="AG47" s="526" t="s">
        <v>35</v>
      </c>
      <c r="AH47" s="526"/>
      <c r="AI47" s="526"/>
      <c r="AJ47" s="526"/>
      <c r="AK47" s="526"/>
      <c r="AL47" s="526"/>
      <c r="AM47" s="526"/>
    </row>
  </sheetData>
  <mergeCells count="41">
    <mergeCell ref="Y44:AE44"/>
    <mergeCell ref="Y45:AE45"/>
    <mergeCell ref="Y46:AE46"/>
    <mergeCell ref="Y47:AE47"/>
    <mergeCell ref="AG44:AM44"/>
    <mergeCell ref="AG45:AM45"/>
    <mergeCell ref="AG46:AM46"/>
    <mergeCell ref="AG47:AM47"/>
    <mergeCell ref="I44:O44"/>
    <mergeCell ref="I45:O45"/>
    <mergeCell ref="I46:O46"/>
    <mergeCell ref="I47:O47"/>
    <mergeCell ref="Q44:W44"/>
    <mergeCell ref="Q45:W45"/>
    <mergeCell ref="Q46:W46"/>
    <mergeCell ref="Q47:W47"/>
    <mergeCell ref="A44:G44"/>
    <mergeCell ref="A45:G45"/>
    <mergeCell ref="A46:G46"/>
    <mergeCell ref="A47:G47"/>
    <mergeCell ref="A2:G2"/>
    <mergeCell ref="B7:G7"/>
    <mergeCell ref="B8:C8"/>
    <mergeCell ref="D8:E8"/>
    <mergeCell ref="F8:G8"/>
    <mergeCell ref="J8:K8"/>
    <mergeCell ref="L8:M8"/>
    <mergeCell ref="N8:O8"/>
    <mergeCell ref="J7:O7"/>
    <mergeCell ref="AH7:AM7"/>
    <mergeCell ref="AH8:AI8"/>
    <mergeCell ref="AJ8:AK8"/>
    <mergeCell ref="AL8:AM8"/>
    <mergeCell ref="Z7:AE7"/>
    <mergeCell ref="Z8:AA8"/>
    <mergeCell ref="AB8:AC8"/>
    <mergeCell ref="AD8:AE8"/>
    <mergeCell ref="R7:W7"/>
    <mergeCell ref="R8:S8"/>
    <mergeCell ref="T8:U8"/>
    <mergeCell ref="V8:W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44"/>
  <sheetViews>
    <sheetView zoomScaleNormal="100" workbookViewId="0"/>
  </sheetViews>
  <sheetFormatPr defaultColWidth="9.1640625" defaultRowHeight="13.5" x14ac:dyDescent="0.3"/>
  <cols>
    <col min="1" max="1" width="33.6640625" style="10" customWidth="1"/>
    <col min="2" max="8" width="9.1640625" style="10"/>
    <col min="9" max="9" width="33.6640625" style="10" customWidth="1"/>
    <col min="10" max="16" width="9.1640625" style="10"/>
    <col min="17" max="17" width="32.33203125" style="10" customWidth="1"/>
    <col min="18" max="18" width="8.1640625" style="9" customWidth="1"/>
    <col min="19" max="19" width="8.1640625" style="154" customWidth="1"/>
    <col min="20" max="20" width="8.1640625" style="9" customWidth="1"/>
    <col min="21" max="21" width="8.1640625" style="154" customWidth="1"/>
    <col min="22" max="22" width="8.1640625" style="9" customWidth="1"/>
    <col min="23" max="23" width="8.1640625" style="154" customWidth="1"/>
    <col min="24" max="24" width="10.1640625" style="10" customWidth="1"/>
    <col min="25" max="25" width="33.6640625" style="19" customWidth="1"/>
    <col min="26" max="26" width="8.1640625" style="19" customWidth="1"/>
    <col min="27" max="27" width="8.1640625" style="217" customWidth="1"/>
    <col min="28" max="28" width="8.1640625" style="19" customWidth="1"/>
    <col min="29" max="29" width="8.1640625" style="217" customWidth="1"/>
    <col min="30" max="30" width="8.1640625" style="19" customWidth="1"/>
    <col min="31" max="31" width="8.1640625" style="217" customWidth="1"/>
    <col min="32" max="32" width="9.1640625" style="10"/>
    <col min="33" max="33" width="32" style="10" customWidth="1"/>
    <col min="34" max="16384" width="9.1640625" style="10"/>
  </cols>
  <sheetData>
    <row r="1" spans="1:39" ht="20.100000000000001" customHeight="1" x14ac:dyDescent="0.3">
      <c r="A1" s="16" t="s">
        <v>208</v>
      </c>
      <c r="B1" s="17"/>
      <c r="C1" s="213"/>
      <c r="D1" s="17"/>
      <c r="E1" s="213"/>
      <c r="F1" s="17"/>
      <c r="G1" s="213"/>
      <c r="H1" s="213"/>
      <c r="I1" s="16"/>
      <c r="J1" s="17"/>
      <c r="K1" s="213"/>
      <c r="L1" s="17"/>
      <c r="M1" s="213"/>
      <c r="N1" s="17"/>
      <c r="O1" s="213"/>
      <c r="Q1"/>
      <c r="R1"/>
      <c r="S1"/>
      <c r="T1"/>
      <c r="U1"/>
      <c r="V1"/>
      <c r="W1"/>
    </row>
    <row r="2" spans="1:39" x14ac:dyDescent="0.3">
      <c r="A2" s="541" t="s">
        <v>293</v>
      </c>
      <c r="B2" s="542"/>
      <c r="C2" s="542"/>
      <c r="D2" s="542"/>
      <c r="E2" s="542"/>
      <c r="F2" s="542"/>
      <c r="G2" s="542"/>
      <c r="H2" s="444"/>
      <c r="I2" s="188"/>
      <c r="J2" s="30"/>
      <c r="K2" s="30"/>
      <c r="L2" s="30"/>
      <c r="M2" s="30"/>
      <c r="N2" s="30"/>
      <c r="O2" s="30"/>
      <c r="Q2"/>
      <c r="R2"/>
      <c r="S2"/>
      <c r="T2"/>
      <c r="U2"/>
      <c r="V2"/>
      <c r="W2"/>
    </row>
    <row r="3" spans="1:39" x14ac:dyDescent="0.3">
      <c r="Q3" s="529"/>
      <c r="R3" s="529"/>
      <c r="S3" s="529"/>
      <c r="T3" s="529"/>
      <c r="U3" s="529"/>
      <c r="V3" s="529"/>
      <c r="W3" s="529"/>
    </row>
    <row r="4" spans="1:39" ht="13.5" customHeight="1" x14ac:dyDescent="0.3">
      <c r="Q4" s="27"/>
      <c r="R4" s="27"/>
      <c r="S4" s="214"/>
      <c r="T4" s="27"/>
      <c r="U4" s="214"/>
      <c r="V4" s="27"/>
      <c r="W4" s="214"/>
    </row>
    <row r="5" spans="1:39" customFormat="1" ht="13.5" customHeight="1" x14ac:dyDescent="0.3">
      <c r="A5" s="284" t="s">
        <v>283</v>
      </c>
      <c r="B5" s="285"/>
      <c r="C5" s="285"/>
      <c r="D5" s="285"/>
      <c r="E5" s="285"/>
      <c r="F5" s="285"/>
      <c r="G5" s="285"/>
      <c r="H5" s="285"/>
      <c r="I5" s="284" t="s">
        <v>282</v>
      </c>
      <c r="J5" s="285"/>
      <c r="K5" s="285"/>
      <c r="L5" s="285"/>
      <c r="M5" s="285"/>
      <c r="N5" s="285"/>
      <c r="O5" s="285"/>
      <c r="Q5" s="284" t="s">
        <v>239</v>
      </c>
      <c r="R5" s="285"/>
      <c r="S5" s="285"/>
      <c r="T5" s="285"/>
      <c r="U5" s="285"/>
      <c r="V5" s="285"/>
      <c r="W5" s="285"/>
      <c r="X5" s="285"/>
      <c r="Y5" s="284" t="s">
        <v>228</v>
      </c>
      <c r="Z5" s="286"/>
      <c r="AA5" s="286"/>
      <c r="AB5" s="286"/>
      <c r="AC5" s="286"/>
      <c r="AD5" s="286"/>
      <c r="AE5" s="286"/>
      <c r="AF5" s="286"/>
      <c r="AG5" s="284" t="s">
        <v>227</v>
      </c>
      <c r="AH5" s="286"/>
      <c r="AI5" s="286"/>
      <c r="AJ5" s="286"/>
      <c r="AK5" s="31"/>
      <c r="AL5" s="287"/>
      <c r="AM5" s="211"/>
    </row>
    <row r="6" spans="1:39" ht="13.5" customHeight="1" thickBot="1" x14ac:dyDescent="0.35">
      <c r="B6" s="9"/>
      <c r="C6" s="154"/>
      <c r="D6" s="9"/>
      <c r="E6" s="154"/>
      <c r="F6" s="9"/>
      <c r="G6" s="154"/>
      <c r="H6" s="154"/>
      <c r="J6" s="9"/>
      <c r="K6" s="154"/>
      <c r="L6" s="9"/>
      <c r="M6" s="154"/>
      <c r="N6" s="9"/>
      <c r="O6" s="154"/>
      <c r="AG6" s="19"/>
      <c r="AH6" s="19"/>
      <c r="AI6" s="217"/>
      <c r="AJ6" s="19"/>
      <c r="AK6" s="217"/>
      <c r="AL6" s="19"/>
      <c r="AM6" s="217"/>
    </row>
    <row r="7" spans="1:39" ht="13.5" customHeight="1" x14ac:dyDescent="0.3">
      <c r="A7" s="11"/>
      <c r="B7" s="530" t="s">
        <v>2</v>
      </c>
      <c r="C7" s="531"/>
      <c r="D7" s="532" t="s">
        <v>3</v>
      </c>
      <c r="E7" s="530"/>
      <c r="F7" s="530" t="s">
        <v>4</v>
      </c>
      <c r="G7" s="530"/>
      <c r="H7"/>
      <c r="I7" s="343"/>
      <c r="J7" s="530" t="s">
        <v>2</v>
      </c>
      <c r="K7" s="531"/>
      <c r="L7" s="532" t="s">
        <v>3</v>
      </c>
      <c r="M7" s="530"/>
      <c r="N7" s="530" t="s">
        <v>4</v>
      </c>
      <c r="O7" s="530"/>
      <c r="Q7" s="343"/>
      <c r="R7" s="530" t="s">
        <v>2</v>
      </c>
      <c r="S7" s="531"/>
      <c r="T7" s="532" t="s">
        <v>3</v>
      </c>
      <c r="U7" s="530"/>
      <c r="V7" s="530" t="s">
        <v>4</v>
      </c>
      <c r="W7" s="531"/>
      <c r="X7" s="106"/>
      <c r="Y7" s="192"/>
      <c r="Z7" s="536" t="s">
        <v>2</v>
      </c>
      <c r="AA7" s="536"/>
      <c r="AB7" s="534" t="s">
        <v>3</v>
      </c>
      <c r="AC7" s="533"/>
      <c r="AD7" s="536" t="s">
        <v>4</v>
      </c>
      <c r="AE7" s="537"/>
      <c r="AG7" s="192"/>
      <c r="AH7" s="533" t="s">
        <v>2</v>
      </c>
      <c r="AI7" s="534"/>
      <c r="AJ7" s="533" t="s">
        <v>3</v>
      </c>
      <c r="AK7" s="534"/>
      <c r="AL7" s="533" t="s">
        <v>4</v>
      </c>
      <c r="AM7" s="535"/>
    </row>
    <row r="8" spans="1:39" ht="13.5" customHeight="1" x14ac:dyDescent="0.3">
      <c r="A8" s="12"/>
      <c r="B8" s="13" t="s">
        <v>5</v>
      </c>
      <c r="C8" s="215" t="s">
        <v>6</v>
      </c>
      <c r="D8" s="221" t="s">
        <v>5</v>
      </c>
      <c r="E8" s="215" t="s">
        <v>6</v>
      </c>
      <c r="F8" s="13" t="s">
        <v>5</v>
      </c>
      <c r="G8" s="215" t="s">
        <v>6</v>
      </c>
      <c r="H8"/>
      <c r="I8" s="344"/>
      <c r="J8" s="13" t="s">
        <v>5</v>
      </c>
      <c r="K8" s="215" t="s">
        <v>6</v>
      </c>
      <c r="L8" s="221" t="s">
        <v>5</v>
      </c>
      <c r="M8" s="215" t="s">
        <v>6</v>
      </c>
      <c r="N8" s="13" t="s">
        <v>5</v>
      </c>
      <c r="O8" s="215" t="s">
        <v>6</v>
      </c>
      <c r="Q8" s="344"/>
      <c r="R8" s="13" t="s">
        <v>5</v>
      </c>
      <c r="S8" s="215" t="s">
        <v>6</v>
      </c>
      <c r="T8" s="13" t="s">
        <v>5</v>
      </c>
      <c r="U8" s="215" t="s">
        <v>6</v>
      </c>
      <c r="V8" s="221" t="s">
        <v>5</v>
      </c>
      <c r="W8" s="216" t="s">
        <v>6</v>
      </c>
      <c r="X8" s="106"/>
      <c r="Y8" s="193"/>
      <c r="Z8" s="22" t="s">
        <v>5</v>
      </c>
      <c r="AA8" s="218" t="s">
        <v>6</v>
      </c>
      <c r="AB8" s="23" t="s">
        <v>5</v>
      </c>
      <c r="AC8" s="219" t="s">
        <v>6</v>
      </c>
      <c r="AD8" s="22" t="s">
        <v>5</v>
      </c>
      <c r="AE8" s="219" t="s">
        <v>6</v>
      </c>
      <c r="AF8" s="106"/>
      <c r="AG8" s="193"/>
      <c r="AH8" s="22" t="s">
        <v>5</v>
      </c>
      <c r="AI8" s="218" t="s">
        <v>6</v>
      </c>
      <c r="AJ8" s="23" t="s">
        <v>5</v>
      </c>
      <c r="AK8" s="219" t="s">
        <v>6</v>
      </c>
      <c r="AL8" s="22" t="s">
        <v>5</v>
      </c>
      <c r="AM8" s="218" t="s">
        <v>6</v>
      </c>
    </row>
    <row r="9" spans="1:39" ht="13.5" customHeight="1" x14ac:dyDescent="0.3">
      <c r="A9" s="108" t="s">
        <v>37</v>
      </c>
      <c r="B9" s="394">
        <v>1741</v>
      </c>
      <c r="C9" s="449">
        <v>100</v>
      </c>
      <c r="D9" s="394">
        <v>997</v>
      </c>
      <c r="E9" s="449">
        <v>100</v>
      </c>
      <c r="F9" s="394">
        <v>744</v>
      </c>
      <c r="G9" s="449">
        <v>100</v>
      </c>
      <c r="H9"/>
      <c r="I9" s="345" t="s">
        <v>37</v>
      </c>
      <c r="J9" s="394">
        <v>737</v>
      </c>
      <c r="K9" s="281">
        <v>100</v>
      </c>
      <c r="L9" s="223">
        <v>414</v>
      </c>
      <c r="M9" s="281">
        <v>100</v>
      </c>
      <c r="N9" s="223">
        <v>323</v>
      </c>
      <c r="O9" s="281">
        <v>100</v>
      </c>
      <c r="Q9" s="345" t="s">
        <v>37</v>
      </c>
      <c r="R9" s="114">
        <v>1950</v>
      </c>
      <c r="S9" s="281">
        <v>100</v>
      </c>
      <c r="T9" s="114">
        <v>1262</v>
      </c>
      <c r="U9" s="281">
        <v>100</v>
      </c>
      <c r="V9" s="114">
        <v>688</v>
      </c>
      <c r="W9" s="281">
        <v>100</v>
      </c>
      <c r="Y9" s="115" t="s">
        <v>37</v>
      </c>
      <c r="Z9" s="114">
        <v>6136</v>
      </c>
      <c r="AA9" s="281">
        <v>100</v>
      </c>
      <c r="AB9" s="114">
        <v>3278</v>
      </c>
      <c r="AC9" s="281">
        <v>100</v>
      </c>
      <c r="AD9" s="114">
        <v>2858</v>
      </c>
      <c r="AE9" s="281">
        <v>100</v>
      </c>
      <c r="AG9" s="115" t="s">
        <v>37</v>
      </c>
      <c r="AH9" s="114">
        <v>6067</v>
      </c>
      <c r="AI9" s="281">
        <v>100</v>
      </c>
      <c r="AJ9" s="114">
        <v>3301</v>
      </c>
      <c r="AK9" s="281">
        <v>100</v>
      </c>
      <c r="AL9" s="114">
        <v>2766</v>
      </c>
      <c r="AM9" s="281">
        <v>100</v>
      </c>
    </row>
    <row r="10" spans="1:39" ht="13.5" customHeight="1" x14ac:dyDescent="0.3">
      <c r="A10" s="109" t="s">
        <v>12</v>
      </c>
      <c r="B10" s="130"/>
      <c r="C10" s="220"/>
      <c r="D10" s="225"/>
      <c r="E10" s="220"/>
      <c r="F10" s="225"/>
      <c r="G10" s="220"/>
      <c r="H10"/>
      <c r="I10" s="339" t="s">
        <v>12</v>
      </c>
      <c r="J10" s="130"/>
      <c r="K10" s="220"/>
      <c r="L10" s="225"/>
      <c r="M10" s="220"/>
      <c r="N10" s="225"/>
      <c r="O10" s="220"/>
      <c r="Q10" s="339" t="s">
        <v>12</v>
      </c>
      <c r="R10" s="130"/>
      <c r="S10" s="220"/>
      <c r="T10" s="225"/>
      <c r="U10" s="220"/>
      <c r="V10" s="225"/>
      <c r="W10" s="220"/>
      <c r="Y10" s="116" t="s">
        <v>12</v>
      </c>
      <c r="Z10" s="130"/>
      <c r="AA10" s="220"/>
      <c r="AB10" s="225"/>
      <c r="AC10" s="220"/>
      <c r="AD10" s="225"/>
      <c r="AE10" s="220"/>
      <c r="AG10" s="116" t="s">
        <v>12</v>
      </c>
      <c r="AH10" s="130"/>
      <c r="AI10" s="220"/>
      <c r="AJ10" s="225"/>
      <c r="AK10" s="220"/>
      <c r="AL10" s="225"/>
      <c r="AM10" s="220"/>
    </row>
    <row r="11" spans="1:39" ht="13.5" customHeight="1" x14ac:dyDescent="0.3">
      <c r="A11" s="110" t="s">
        <v>38</v>
      </c>
      <c r="B11" s="224">
        <v>24</v>
      </c>
      <c r="C11" s="279">
        <v>1.38</v>
      </c>
      <c r="D11" s="224">
        <v>14</v>
      </c>
      <c r="E11" s="279">
        <v>1.4</v>
      </c>
      <c r="F11" s="224">
        <v>10</v>
      </c>
      <c r="G11" s="279">
        <v>1.34</v>
      </c>
      <c r="H11"/>
      <c r="I11" s="317" t="s">
        <v>38</v>
      </c>
      <c r="J11" s="224">
        <v>16</v>
      </c>
      <c r="K11" s="279">
        <v>2.17</v>
      </c>
      <c r="L11" s="224">
        <v>9</v>
      </c>
      <c r="M11" s="279">
        <v>2.17</v>
      </c>
      <c r="N11" s="224">
        <v>7</v>
      </c>
      <c r="O11" s="279">
        <v>2.17</v>
      </c>
      <c r="Q11" s="317" t="s">
        <v>38</v>
      </c>
      <c r="R11" s="224">
        <v>48</v>
      </c>
      <c r="S11" s="222">
        <v>2.46</v>
      </c>
      <c r="T11" s="224">
        <v>34</v>
      </c>
      <c r="U11" s="222">
        <v>2.69</v>
      </c>
      <c r="V11" s="224">
        <v>14</v>
      </c>
      <c r="W11" s="222">
        <v>2.0299999999999998</v>
      </c>
      <c r="Y11" s="117" t="s">
        <v>38</v>
      </c>
      <c r="Z11" s="224">
        <v>43</v>
      </c>
      <c r="AA11" s="222">
        <v>0.7</v>
      </c>
      <c r="AB11" s="224">
        <v>26</v>
      </c>
      <c r="AC11" s="222">
        <v>0.79</v>
      </c>
      <c r="AD11" s="224">
        <v>17</v>
      </c>
      <c r="AE11" s="222">
        <v>0.59</v>
      </c>
      <c r="AG11" s="117" t="s">
        <v>38</v>
      </c>
      <c r="AH11" s="25">
        <v>76</v>
      </c>
      <c r="AI11" s="222">
        <v>1.25</v>
      </c>
      <c r="AJ11" s="25">
        <v>50</v>
      </c>
      <c r="AK11" s="222">
        <v>1.51</v>
      </c>
      <c r="AL11" s="25">
        <v>26</v>
      </c>
      <c r="AM11" s="222">
        <v>0.94</v>
      </c>
    </row>
    <row r="12" spans="1:39" ht="13.5" customHeight="1" x14ac:dyDescent="0.3">
      <c r="A12" s="110" t="s">
        <v>16</v>
      </c>
      <c r="B12" s="224">
        <v>36</v>
      </c>
      <c r="C12" s="279">
        <v>2.0699999999999998</v>
      </c>
      <c r="D12" s="224">
        <v>23</v>
      </c>
      <c r="E12" s="279">
        <v>2.31</v>
      </c>
      <c r="F12" s="224">
        <v>13</v>
      </c>
      <c r="G12" s="279">
        <v>1.75</v>
      </c>
      <c r="H12"/>
      <c r="I12" s="317" t="s">
        <v>16</v>
      </c>
      <c r="J12" s="224">
        <v>36</v>
      </c>
      <c r="K12" s="279">
        <v>4.88</v>
      </c>
      <c r="L12" s="224">
        <v>22</v>
      </c>
      <c r="M12" s="279">
        <v>5.31</v>
      </c>
      <c r="N12" s="224">
        <v>14</v>
      </c>
      <c r="O12" s="279">
        <v>4.33</v>
      </c>
      <c r="Q12" s="317" t="s">
        <v>16</v>
      </c>
      <c r="R12" s="224">
        <v>131</v>
      </c>
      <c r="S12" s="222">
        <v>6.72</v>
      </c>
      <c r="T12" s="224">
        <v>96</v>
      </c>
      <c r="U12" s="222">
        <v>7.61</v>
      </c>
      <c r="V12" s="224">
        <v>35</v>
      </c>
      <c r="W12" s="222">
        <v>5.09</v>
      </c>
      <c r="Y12" s="117" t="s">
        <v>16</v>
      </c>
      <c r="Z12" s="224">
        <v>90</v>
      </c>
      <c r="AA12" s="222">
        <v>1.47</v>
      </c>
      <c r="AB12" s="224">
        <v>64</v>
      </c>
      <c r="AC12" s="222">
        <v>1.95</v>
      </c>
      <c r="AD12" s="224">
        <v>26</v>
      </c>
      <c r="AE12" s="222">
        <v>0.91</v>
      </c>
      <c r="AG12" s="117" t="s">
        <v>16</v>
      </c>
      <c r="AH12" s="25">
        <v>186</v>
      </c>
      <c r="AI12" s="222">
        <v>3.07</v>
      </c>
      <c r="AJ12" s="25">
        <v>147</v>
      </c>
      <c r="AK12" s="222">
        <v>4.45</v>
      </c>
      <c r="AL12" s="25">
        <v>39</v>
      </c>
      <c r="AM12" s="222">
        <v>1.41</v>
      </c>
    </row>
    <row r="13" spans="1:39" ht="13.5" customHeight="1" x14ac:dyDescent="0.3">
      <c r="A13" s="110" t="s">
        <v>17</v>
      </c>
      <c r="B13" s="224">
        <v>114</v>
      </c>
      <c r="C13" s="279">
        <v>6.55</v>
      </c>
      <c r="D13" s="224">
        <v>73</v>
      </c>
      <c r="E13" s="279">
        <v>7.32</v>
      </c>
      <c r="F13" s="224">
        <v>41</v>
      </c>
      <c r="G13" s="279">
        <v>5.51</v>
      </c>
      <c r="H13"/>
      <c r="I13" s="317" t="s">
        <v>17</v>
      </c>
      <c r="J13" s="224">
        <v>75</v>
      </c>
      <c r="K13" s="279">
        <v>10.18</v>
      </c>
      <c r="L13" s="224">
        <v>53</v>
      </c>
      <c r="M13" s="279">
        <v>12.8</v>
      </c>
      <c r="N13" s="224">
        <v>22</v>
      </c>
      <c r="O13" s="279">
        <v>6.81</v>
      </c>
      <c r="Q13" s="317" t="s">
        <v>17</v>
      </c>
      <c r="R13" s="224">
        <v>325</v>
      </c>
      <c r="S13" s="222">
        <v>16.670000000000002</v>
      </c>
      <c r="T13" s="224">
        <v>236</v>
      </c>
      <c r="U13" s="222">
        <v>18.7</v>
      </c>
      <c r="V13" s="224">
        <v>89</v>
      </c>
      <c r="W13" s="222">
        <v>12.94</v>
      </c>
      <c r="Y13" s="117" t="s">
        <v>17</v>
      </c>
      <c r="Z13" s="224">
        <v>292</v>
      </c>
      <c r="AA13" s="222">
        <v>4.76</v>
      </c>
      <c r="AB13" s="224">
        <v>207</v>
      </c>
      <c r="AC13" s="222">
        <v>6.31</v>
      </c>
      <c r="AD13" s="224">
        <v>85</v>
      </c>
      <c r="AE13" s="222">
        <v>2.97</v>
      </c>
      <c r="AG13" s="117" t="s">
        <v>17</v>
      </c>
      <c r="AH13" s="25">
        <v>436</v>
      </c>
      <c r="AI13" s="222">
        <v>7.19</v>
      </c>
      <c r="AJ13" s="25">
        <v>318</v>
      </c>
      <c r="AK13" s="222">
        <v>9.6300000000000008</v>
      </c>
      <c r="AL13" s="25">
        <v>118</v>
      </c>
      <c r="AM13" s="222">
        <v>4.2699999999999996</v>
      </c>
    </row>
    <row r="14" spans="1:39" ht="13.5" customHeight="1" x14ac:dyDescent="0.3">
      <c r="A14" s="110" t="s">
        <v>13</v>
      </c>
      <c r="B14" s="224">
        <v>174</v>
      </c>
      <c r="C14" s="279">
        <v>9.99</v>
      </c>
      <c r="D14" s="224">
        <v>110</v>
      </c>
      <c r="E14" s="279">
        <v>11.03</v>
      </c>
      <c r="F14" s="224">
        <v>64</v>
      </c>
      <c r="G14" s="279">
        <v>8.6</v>
      </c>
      <c r="H14"/>
      <c r="I14" s="317" t="s">
        <v>13</v>
      </c>
      <c r="J14" s="224">
        <v>127</v>
      </c>
      <c r="K14" s="279">
        <v>17.23</v>
      </c>
      <c r="L14" s="224">
        <v>84</v>
      </c>
      <c r="M14" s="279">
        <v>20.29</v>
      </c>
      <c r="N14" s="224">
        <v>43</v>
      </c>
      <c r="O14" s="279">
        <v>13.31</v>
      </c>
      <c r="Q14" s="317" t="s">
        <v>13</v>
      </c>
      <c r="R14" s="224">
        <v>504</v>
      </c>
      <c r="S14" s="222">
        <v>25.85</v>
      </c>
      <c r="T14" s="224">
        <v>366</v>
      </c>
      <c r="U14" s="222">
        <v>29</v>
      </c>
      <c r="V14" s="224">
        <v>138</v>
      </c>
      <c r="W14" s="222">
        <v>20.059999999999999</v>
      </c>
      <c r="Y14" s="117" t="s">
        <v>13</v>
      </c>
      <c r="Z14" s="224">
        <v>425</v>
      </c>
      <c r="AA14" s="222">
        <v>6.93</v>
      </c>
      <c r="AB14" s="224">
        <v>297</v>
      </c>
      <c r="AC14" s="222">
        <v>9.06</v>
      </c>
      <c r="AD14" s="224">
        <v>128</v>
      </c>
      <c r="AE14" s="222">
        <v>4.4800000000000004</v>
      </c>
      <c r="AG14" s="117" t="s">
        <v>13</v>
      </c>
      <c r="AH14" s="25">
        <v>698</v>
      </c>
      <c r="AI14" s="222">
        <v>11.5</v>
      </c>
      <c r="AJ14" s="25">
        <v>515</v>
      </c>
      <c r="AK14" s="222">
        <v>15.6</v>
      </c>
      <c r="AL14" s="25">
        <v>183</v>
      </c>
      <c r="AM14" s="222">
        <v>6.62</v>
      </c>
    </row>
    <row r="15" spans="1:39" ht="13.5" customHeight="1" x14ac:dyDescent="0.3">
      <c r="A15" s="110" t="s">
        <v>14</v>
      </c>
      <c r="B15" s="224">
        <v>1567</v>
      </c>
      <c r="C15" s="279">
        <v>90.01</v>
      </c>
      <c r="D15" s="224">
        <v>887</v>
      </c>
      <c r="E15" s="279">
        <v>88.97</v>
      </c>
      <c r="F15" s="224">
        <v>680</v>
      </c>
      <c r="G15" s="279">
        <v>91.4</v>
      </c>
      <c r="H15"/>
      <c r="I15" s="317" t="s">
        <v>14</v>
      </c>
      <c r="J15" s="224">
        <v>610</v>
      </c>
      <c r="K15" s="279">
        <v>82.77</v>
      </c>
      <c r="L15" s="224">
        <v>330</v>
      </c>
      <c r="M15" s="279">
        <v>79.709999999999994</v>
      </c>
      <c r="N15" s="224">
        <v>280</v>
      </c>
      <c r="O15" s="279">
        <v>86.69</v>
      </c>
      <c r="Q15" s="317" t="s">
        <v>14</v>
      </c>
      <c r="R15" s="224">
        <v>1446</v>
      </c>
      <c r="S15" s="222">
        <v>74.150000000000006</v>
      </c>
      <c r="T15" s="224">
        <v>896</v>
      </c>
      <c r="U15" s="222">
        <v>71</v>
      </c>
      <c r="V15" s="224">
        <v>550</v>
      </c>
      <c r="W15" s="222">
        <v>79.94</v>
      </c>
      <c r="Y15" s="117" t="s">
        <v>14</v>
      </c>
      <c r="Z15" s="224">
        <v>5711</v>
      </c>
      <c r="AA15" s="222">
        <v>93.07</v>
      </c>
      <c r="AB15" s="224">
        <v>2981</v>
      </c>
      <c r="AC15" s="222">
        <v>90.94</v>
      </c>
      <c r="AD15" s="224">
        <v>2730</v>
      </c>
      <c r="AE15" s="222">
        <v>95.52</v>
      </c>
      <c r="AG15" s="117" t="s">
        <v>14</v>
      </c>
      <c r="AH15" s="25">
        <v>5369</v>
      </c>
      <c r="AI15" s="222">
        <v>88.5</v>
      </c>
      <c r="AJ15" s="25">
        <v>2786</v>
      </c>
      <c r="AK15" s="222">
        <v>84.4</v>
      </c>
      <c r="AL15" s="25">
        <v>2583</v>
      </c>
      <c r="AM15" s="222">
        <v>93.38</v>
      </c>
    </row>
    <row r="16" spans="1:39" ht="13.5" customHeight="1" x14ac:dyDescent="0.3">
      <c r="A16" s="110" t="s">
        <v>39</v>
      </c>
      <c r="B16" s="224">
        <v>116</v>
      </c>
      <c r="C16" s="279">
        <v>6.66</v>
      </c>
      <c r="D16" s="224">
        <v>85</v>
      </c>
      <c r="E16" s="279">
        <v>8.5299999999999994</v>
      </c>
      <c r="F16" s="224">
        <v>31</v>
      </c>
      <c r="G16" s="279">
        <v>4.17</v>
      </c>
      <c r="H16"/>
      <c r="I16" s="317" t="s">
        <v>39</v>
      </c>
      <c r="J16" s="224">
        <v>88</v>
      </c>
      <c r="K16" s="279">
        <v>11.94</v>
      </c>
      <c r="L16" s="224">
        <v>62</v>
      </c>
      <c r="M16" s="279">
        <v>14.98</v>
      </c>
      <c r="N16" s="224">
        <v>26</v>
      </c>
      <c r="O16" s="279">
        <v>8.0500000000000007</v>
      </c>
      <c r="Q16" s="317" t="s">
        <v>39</v>
      </c>
      <c r="R16" s="224">
        <v>269</v>
      </c>
      <c r="S16" s="222">
        <v>13.79</v>
      </c>
      <c r="T16" s="224">
        <v>186</v>
      </c>
      <c r="U16" s="222">
        <v>14.74</v>
      </c>
      <c r="V16" s="224">
        <v>83</v>
      </c>
      <c r="W16" s="222">
        <v>12.06</v>
      </c>
      <c r="Y16" s="117" t="s">
        <v>39</v>
      </c>
      <c r="Z16" s="224">
        <v>467</v>
      </c>
      <c r="AA16" s="222">
        <v>7.61</v>
      </c>
      <c r="AB16" s="224">
        <v>296</v>
      </c>
      <c r="AC16" s="222">
        <v>9.0299999999999994</v>
      </c>
      <c r="AD16" s="224">
        <v>171</v>
      </c>
      <c r="AE16" s="222">
        <v>5.98</v>
      </c>
      <c r="AG16" s="117" t="s">
        <v>39</v>
      </c>
      <c r="AH16" s="25">
        <v>507</v>
      </c>
      <c r="AI16" s="222">
        <v>8.36</v>
      </c>
      <c r="AJ16" s="25">
        <v>354</v>
      </c>
      <c r="AK16" s="222">
        <v>10.72</v>
      </c>
      <c r="AL16" s="25">
        <v>153</v>
      </c>
      <c r="AM16" s="222">
        <v>5.53</v>
      </c>
    </row>
    <row r="17" spans="1:39" ht="13.5" customHeight="1" x14ac:dyDescent="0.3">
      <c r="A17" s="110" t="s">
        <v>40</v>
      </c>
      <c r="B17" s="224">
        <v>238</v>
      </c>
      <c r="C17" s="279">
        <v>13.67</v>
      </c>
      <c r="D17" s="224">
        <v>149</v>
      </c>
      <c r="E17" s="279">
        <v>14.94</v>
      </c>
      <c r="F17" s="224">
        <v>89</v>
      </c>
      <c r="G17" s="279">
        <v>11.96</v>
      </c>
      <c r="H17"/>
      <c r="I17" s="317" t="s">
        <v>40</v>
      </c>
      <c r="J17" s="224">
        <v>111</v>
      </c>
      <c r="K17" s="279">
        <v>15.06</v>
      </c>
      <c r="L17" s="224">
        <v>63</v>
      </c>
      <c r="M17" s="279">
        <v>15.22</v>
      </c>
      <c r="N17" s="224">
        <v>48</v>
      </c>
      <c r="O17" s="279">
        <v>14.86</v>
      </c>
      <c r="Q17" s="317" t="s">
        <v>40</v>
      </c>
      <c r="R17" s="224">
        <v>360</v>
      </c>
      <c r="S17" s="222">
        <v>18.46</v>
      </c>
      <c r="T17" s="224">
        <v>253</v>
      </c>
      <c r="U17" s="222">
        <v>20.05</v>
      </c>
      <c r="V17" s="224">
        <v>107</v>
      </c>
      <c r="W17" s="222">
        <v>15.55</v>
      </c>
      <c r="Y17" s="117" t="s">
        <v>40</v>
      </c>
      <c r="Z17" s="224">
        <v>820</v>
      </c>
      <c r="AA17" s="222">
        <v>13.36</v>
      </c>
      <c r="AB17" s="224">
        <v>508</v>
      </c>
      <c r="AC17" s="222">
        <v>15.5</v>
      </c>
      <c r="AD17" s="224">
        <v>312</v>
      </c>
      <c r="AE17" s="222">
        <v>10.92</v>
      </c>
      <c r="AG17" s="117" t="s">
        <v>40</v>
      </c>
      <c r="AH17" s="25">
        <v>764</v>
      </c>
      <c r="AI17" s="222">
        <v>12.59</v>
      </c>
      <c r="AJ17" s="25">
        <v>469</v>
      </c>
      <c r="AK17" s="222">
        <v>14.21</v>
      </c>
      <c r="AL17" s="25">
        <v>295</v>
      </c>
      <c r="AM17" s="222">
        <v>10.67</v>
      </c>
    </row>
    <row r="18" spans="1:39" ht="13.5" customHeight="1" x14ac:dyDescent="0.3">
      <c r="A18" s="110" t="s">
        <v>41</v>
      </c>
      <c r="B18" s="224">
        <v>330</v>
      </c>
      <c r="C18" s="279">
        <v>18.95</v>
      </c>
      <c r="D18" s="224">
        <v>205</v>
      </c>
      <c r="E18" s="279">
        <v>20.56</v>
      </c>
      <c r="F18" s="224">
        <v>125</v>
      </c>
      <c r="G18" s="279">
        <v>16.8</v>
      </c>
      <c r="H18"/>
      <c r="I18" s="317" t="s">
        <v>41</v>
      </c>
      <c r="J18" s="224">
        <v>124</v>
      </c>
      <c r="K18" s="279">
        <v>16.82</v>
      </c>
      <c r="L18" s="224">
        <v>70</v>
      </c>
      <c r="M18" s="279">
        <v>16.91</v>
      </c>
      <c r="N18" s="224">
        <v>54</v>
      </c>
      <c r="O18" s="279">
        <v>16.72</v>
      </c>
      <c r="Q18" s="317" t="s">
        <v>41</v>
      </c>
      <c r="R18" s="224">
        <v>320</v>
      </c>
      <c r="S18" s="222">
        <v>16.41</v>
      </c>
      <c r="T18" s="224">
        <v>193</v>
      </c>
      <c r="U18" s="222">
        <v>15.29</v>
      </c>
      <c r="V18" s="224">
        <v>127</v>
      </c>
      <c r="W18" s="222">
        <v>18.46</v>
      </c>
      <c r="Y18" s="117" t="s">
        <v>41</v>
      </c>
      <c r="Z18" s="224">
        <v>1181</v>
      </c>
      <c r="AA18" s="222">
        <v>19.25</v>
      </c>
      <c r="AB18" s="224">
        <v>690</v>
      </c>
      <c r="AC18" s="222">
        <v>21.05</v>
      </c>
      <c r="AD18" s="224">
        <v>491</v>
      </c>
      <c r="AE18" s="222">
        <v>17.18</v>
      </c>
      <c r="AG18" s="117" t="s">
        <v>41</v>
      </c>
      <c r="AH18" s="25">
        <v>1149</v>
      </c>
      <c r="AI18" s="222">
        <v>18.940000000000001</v>
      </c>
      <c r="AJ18" s="25">
        <v>669</v>
      </c>
      <c r="AK18" s="222">
        <v>20.27</v>
      </c>
      <c r="AL18" s="25">
        <v>480</v>
      </c>
      <c r="AM18" s="222">
        <v>17.350000000000001</v>
      </c>
    </row>
    <row r="19" spans="1:39" ht="13.5" customHeight="1" x14ac:dyDescent="0.3">
      <c r="A19" s="110" t="s">
        <v>42</v>
      </c>
      <c r="B19" s="224">
        <v>350</v>
      </c>
      <c r="C19" s="279">
        <v>20.100000000000001</v>
      </c>
      <c r="D19" s="224">
        <v>210</v>
      </c>
      <c r="E19" s="279">
        <v>21.06</v>
      </c>
      <c r="F19" s="224">
        <v>140</v>
      </c>
      <c r="G19" s="279">
        <v>18.82</v>
      </c>
      <c r="H19"/>
      <c r="I19" s="317" t="s">
        <v>42</v>
      </c>
      <c r="J19" s="224">
        <v>139</v>
      </c>
      <c r="K19" s="279">
        <v>18.86</v>
      </c>
      <c r="L19" s="224">
        <v>78</v>
      </c>
      <c r="M19" s="279">
        <v>18.84</v>
      </c>
      <c r="N19" s="224">
        <v>61</v>
      </c>
      <c r="O19" s="279">
        <v>18.89</v>
      </c>
      <c r="Q19" s="317" t="s">
        <v>42</v>
      </c>
      <c r="R19" s="224">
        <v>257</v>
      </c>
      <c r="S19" s="222">
        <v>13.18</v>
      </c>
      <c r="T19" s="224">
        <v>163</v>
      </c>
      <c r="U19" s="222">
        <v>12.92</v>
      </c>
      <c r="V19" s="224">
        <v>94</v>
      </c>
      <c r="W19" s="222">
        <v>13.66</v>
      </c>
      <c r="Y19" s="117" t="s">
        <v>42</v>
      </c>
      <c r="Z19" s="224">
        <v>1435</v>
      </c>
      <c r="AA19" s="222">
        <v>23.39</v>
      </c>
      <c r="AB19" s="224">
        <v>723</v>
      </c>
      <c r="AC19" s="222">
        <v>22.06</v>
      </c>
      <c r="AD19" s="224">
        <v>712</v>
      </c>
      <c r="AE19" s="222">
        <v>24.91</v>
      </c>
      <c r="AG19" s="117" t="s">
        <v>42</v>
      </c>
      <c r="AH19" s="25">
        <v>1373</v>
      </c>
      <c r="AI19" s="222">
        <v>22.63</v>
      </c>
      <c r="AJ19" s="25">
        <v>668</v>
      </c>
      <c r="AK19" s="222">
        <v>20.239999999999998</v>
      </c>
      <c r="AL19" s="25">
        <v>705</v>
      </c>
      <c r="AM19" s="222">
        <v>25.49</v>
      </c>
    </row>
    <row r="20" spans="1:39" ht="13.5" customHeight="1" x14ac:dyDescent="0.3">
      <c r="A20" s="110" t="s">
        <v>43</v>
      </c>
      <c r="B20" s="224">
        <v>883</v>
      </c>
      <c r="C20" s="279">
        <v>50.72</v>
      </c>
      <c r="D20" s="224">
        <v>448</v>
      </c>
      <c r="E20" s="279">
        <v>44.93</v>
      </c>
      <c r="F20" s="224">
        <v>435</v>
      </c>
      <c r="G20" s="279">
        <v>58.47</v>
      </c>
      <c r="H20"/>
      <c r="I20" s="317" t="s">
        <v>43</v>
      </c>
      <c r="J20" s="224">
        <v>287</v>
      </c>
      <c r="K20" s="279">
        <v>38.94</v>
      </c>
      <c r="L20" s="224">
        <v>135</v>
      </c>
      <c r="M20" s="279">
        <v>32.61</v>
      </c>
      <c r="N20" s="224">
        <v>152</v>
      </c>
      <c r="O20" s="279">
        <v>47.06</v>
      </c>
      <c r="Q20" s="317" t="s">
        <v>43</v>
      </c>
      <c r="R20" s="224">
        <v>497</v>
      </c>
      <c r="S20" s="222">
        <v>25.49</v>
      </c>
      <c r="T20" s="224">
        <v>264</v>
      </c>
      <c r="U20" s="222">
        <v>20.92</v>
      </c>
      <c r="V20" s="224">
        <v>233</v>
      </c>
      <c r="W20" s="222">
        <v>33.869999999999997</v>
      </c>
      <c r="Y20" s="117" t="s">
        <v>43</v>
      </c>
      <c r="Z20" s="224">
        <v>3243</v>
      </c>
      <c r="AA20" s="222">
        <v>52.85</v>
      </c>
      <c r="AB20" s="224">
        <v>1487</v>
      </c>
      <c r="AC20" s="222">
        <v>45.36</v>
      </c>
      <c r="AD20" s="224">
        <v>1756</v>
      </c>
      <c r="AE20" s="222">
        <v>61.44</v>
      </c>
      <c r="AG20" s="117" t="s">
        <v>43</v>
      </c>
      <c r="AH20" s="25">
        <v>2949</v>
      </c>
      <c r="AI20" s="222">
        <v>48.61</v>
      </c>
      <c r="AJ20" s="25">
        <v>1294</v>
      </c>
      <c r="AK20" s="222">
        <v>39.200000000000003</v>
      </c>
      <c r="AL20" s="25">
        <v>1655</v>
      </c>
      <c r="AM20" s="222">
        <v>59.83</v>
      </c>
    </row>
    <row r="21" spans="1:39" ht="13.5" customHeight="1" x14ac:dyDescent="0.3">
      <c r="A21" s="110" t="s">
        <v>20</v>
      </c>
      <c r="B21" s="224">
        <v>533</v>
      </c>
      <c r="C21" s="279">
        <v>30.61</v>
      </c>
      <c r="D21" s="224">
        <v>238</v>
      </c>
      <c r="E21" s="279">
        <v>23.87</v>
      </c>
      <c r="F21" s="224">
        <v>295</v>
      </c>
      <c r="G21" s="279">
        <v>39.65</v>
      </c>
      <c r="H21"/>
      <c r="I21" s="317" t="s">
        <v>20</v>
      </c>
      <c r="J21" s="224">
        <v>148</v>
      </c>
      <c r="K21" s="279">
        <v>20.079999999999998</v>
      </c>
      <c r="L21" s="224">
        <v>57</v>
      </c>
      <c r="M21" s="279">
        <v>13.77</v>
      </c>
      <c r="N21" s="224">
        <v>91</v>
      </c>
      <c r="O21" s="279">
        <v>28.17</v>
      </c>
      <c r="Q21" s="317" t="s">
        <v>20</v>
      </c>
      <c r="R21" s="224">
        <v>240</v>
      </c>
      <c r="S21" s="222">
        <v>12.31</v>
      </c>
      <c r="T21" s="224">
        <v>101</v>
      </c>
      <c r="U21" s="222">
        <v>8</v>
      </c>
      <c r="V21" s="224">
        <v>139</v>
      </c>
      <c r="W21" s="222">
        <v>20.2</v>
      </c>
      <c r="Y21" s="117" t="s">
        <v>20</v>
      </c>
      <c r="Z21" s="224">
        <v>1808</v>
      </c>
      <c r="AA21" s="222">
        <v>29.47</v>
      </c>
      <c r="AB21" s="224">
        <v>764</v>
      </c>
      <c r="AC21" s="222">
        <v>23.31</v>
      </c>
      <c r="AD21" s="224">
        <v>1044</v>
      </c>
      <c r="AE21" s="222">
        <v>36.53</v>
      </c>
      <c r="AG21" s="117" t="s">
        <v>20</v>
      </c>
      <c r="AH21" s="25">
        <v>1576</v>
      </c>
      <c r="AI21" s="222">
        <v>25.98</v>
      </c>
      <c r="AJ21" s="25">
        <v>626</v>
      </c>
      <c r="AK21" s="222">
        <v>18.96</v>
      </c>
      <c r="AL21" s="25">
        <v>950</v>
      </c>
      <c r="AM21" s="222">
        <v>34.35</v>
      </c>
    </row>
    <row r="22" spans="1:39" ht="13.5" customHeight="1" x14ac:dyDescent="0.3">
      <c r="A22" s="110"/>
      <c r="B22" s="224"/>
      <c r="C22" s="314"/>
      <c r="D22" s="224"/>
      <c r="E22" s="279"/>
      <c r="F22" s="224"/>
      <c r="G22" s="279"/>
      <c r="H22"/>
      <c r="I22" s="317"/>
      <c r="J22" s="224"/>
      <c r="K22" s="314"/>
      <c r="L22" s="224"/>
      <c r="M22" s="279"/>
      <c r="N22" s="224"/>
      <c r="O22" s="279"/>
      <c r="Q22" s="317"/>
      <c r="R22" s="25"/>
      <c r="S22" s="123"/>
      <c r="T22" s="25"/>
      <c r="U22" s="123"/>
      <c r="V22" s="25"/>
      <c r="W22" s="222"/>
      <c r="Y22" s="117"/>
      <c r="Z22" s="25"/>
      <c r="AA22" s="123"/>
      <c r="AB22" s="25"/>
      <c r="AC22" s="123"/>
      <c r="AD22" s="25"/>
      <c r="AE22" s="222"/>
      <c r="AG22" s="117"/>
      <c r="AH22" s="25"/>
      <c r="AI22" s="123"/>
      <c r="AJ22" s="25"/>
      <c r="AK22" s="123"/>
      <c r="AL22" s="25"/>
      <c r="AM22" s="222"/>
    </row>
    <row r="23" spans="1:39" ht="13.5" customHeight="1" x14ac:dyDescent="0.3">
      <c r="A23" s="109" t="s">
        <v>44</v>
      </c>
      <c r="B23" s="107">
        <v>0</v>
      </c>
      <c r="C23" s="124" t="s">
        <v>290</v>
      </c>
      <c r="D23" s="107">
        <v>0</v>
      </c>
      <c r="E23" s="228" t="s">
        <v>290</v>
      </c>
      <c r="F23" s="107">
        <v>0</v>
      </c>
      <c r="G23" s="228" t="s">
        <v>290</v>
      </c>
      <c r="H23"/>
      <c r="I23" s="339" t="s">
        <v>44</v>
      </c>
      <c r="J23" s="107"/>
      <c r="K23" s="124"/>
      <c r="L23" s="107"/>
      <c r="M23" s="228"/>
      <c r="N23" s="107"/>
      <c r="O23" s="228"/>
      <c r="Q23" s="339" t="s">
        <v>44</v>
      </c>
      <c r="R23" s="107"/>
      <c r="S23" s="124"/>
      <c r="T23" s="18"/>
      <c r="U23" s="124"/>
      <c r="V23" s="18"/>
      <c r="W23" s="124"/>
      <c r="Y23" s="116" t="s">
        <v>44</v>
      </c>
      <c r="Z23" s="107" t="s">
        <v>9</v>
      </c>
      <c r="AA23" s="124" t="s">
        <v>9</v>
      </c>
      <c r="AB23" s="18" t="s">
        <v>9</v>
      </c>
      <c r="AC23" s="124" t="s">
        <v>9</v>
      </c>
      <c r="AD23" s="18" t="s">
        <v>9</v>
      </c>
      <c r="AE23" s="124" t="s">
        <v>9</v>
      </c>
      <c r="AG23" s="116" t="s">
        <v>44</v>
      </c>
      <c r="AH23" s="107" t="s">
        <v>9</v>
      </c>
      <c r="AI23" s="124" t="s">
        <v>9</v>
      </c>
      <c r="AJ23" s="18" t="s">
        <v>9</v>
      </c>
      <c r="AK23" s="124" t="s">
        <v>9</v>
      </c>
      <c r="AL23" s="18" t="s">
        <v>9</v>
      </c>
      <c r="AM23" s="124" t="s">
        <v>9</v>
      </c>
    </row>
    <row r="24" spans="1:39" ht="13.5" customHeight="1" x14ac:dyDescent="0.3">
      <c r="A24" s="110" t="s">
        <v>21</v>
      </c>
      <c r="B24" s="224">
        <v>934</v>
      </c>
      <c r="C24" s="279">
        <v>53.65</v>
      </c>
      <c r="D24" s="224">
        <v>554</v>
      </c>
      <c r="E24" s="279">
        <v>55.57</v>
      </c>
      <c r="F24" s="224">
        <v>380</v>
      </c>
      <c r="G24" s="279">
        <v>51.08</v>
      </c>
      <c r="H24"/>
      <c r="I24" s="317" t="s">
        <v>21</v>
      </c>
      <c r="J24" s="224">
        <v>337</v>
      </c>
      <c r="K24" s="279">
        <v>45.73</v>
      </c>
      <c r="L24" s="224">
        <v>203</v>
      </c>
      <c r="M24" s="279">
        <v>49.03</v>
      </c>
      <c r="N24" s="224">
        <v>134</v>
      </c>
      <c r="O24" s="279">
        <v>41.49</v>
      </c>
      <c r="Q24" s="317" t="s">
        <v>21</v>
      </c>
      <c r="R24" s="224">
        <v>796</v>
      </c>
      <c r="S24" s="222">
        <v>40.82</v>
      </c>
      <c r="T24" s="224">
        <v>521</v>
      </c>
      <c r="U24" s="222">
        <v>41.28</v>
      </c>
      <c r="V24" s="224">
        <v>275</v>
      </c>
      <c r="W24" s="222">
        <v>39.97</v>
      </c>
      <c r="Y24" s="117" t="s">
        <v>21</v>
      </c>
      <c r="Z24" s="224">
        <v>3167</v>
      </c>
      <c r="AA24" s="222">
        <v>51.61</v>
      </c>
      <c r="AB24" s="224">
        <v>1765</v>
      </c>
      <c r="AC24" s="222">
        <v>53.84</v>
      </c>
      <c r="AD24" s="224">
        <v>1402</v>
      </c>
      <c r="AE24" s="222">
        <v>49.06</v>
      </c>
      <c r="AG24" s="117" t="s">
        <v>21</v>
      </c>
      <c r="AH24" s="25">
        <v>2941</v>
      </c>
      <c r="AI24" s="222">
        <v>48.48</v>
      </c>
      <c r="AJ24" s="25">
        <v>1726</v>
      </c>
      <c r="AK24" s="222">
        <v>52.29</v>
      </c>
      <c r="AL24" s="25">
        <v>1215</v>
      </c>
      <c r="AM24" s="222">
        <v>43.93</v>
      </c>
    </row>
    <row r="25" spans="1:39" ht="13.5" customHeight="1" x14ac:dyDescent="0.3">
      <c r="A25" s="110" t="s">
        <v>22</v>
      </c>
      <c r="B25" s="224">
        <v>1345</v>
      </c>
      <c r="C25" s="279">
        <v>77.25</v>
      </c>
      <c r="D25" s="224">
        <v>755</v>
      </c>
      <c r="E25" s="279">
        <v>75.73</v>
      </c>
      <c r="F25" s="224">
        <v>590</v>
      </c>
      <c r="G25" s="279">
        <v>79.3</v>
      </c>
      <c r="H25"/>
      <c r="I25" s="317" t="s">
        <v>22</v>
      </c>
      <c r="J25" s="224">
        <v>546</v>
      </c>
      <c r="K25" s="279">
        <v>74.08</v>
      </c>
      <c r="L25" s="224">
        <v>302</v>
      </c>
      <c r="M25" s="279">
        <v>72.95</v>
      </c>
      <c r="N25" s="224">
        <v>244</v>
      </c>
      <c r="O25" s="279">
        <v>75.540000000000006</v>
      </c>
      <c r="Q25" s="317" t="s">
        <v>22</v>
      </c>
      <c r="R25" s="224">
        <v>1479</v>
      </c>
      <c r="S25" s="222">
        <v>75.849999999999994</v>
      </c>
      <c r="T25" s="224">
        <v>931</v>
      </c>
      <c r="U25" s="222">
        <v>73.77</v>
      </c>
      <c r="V25" s="224">
        <v>548</v>
      </c>
      <c r="W25" s="222">
        <v>79.650000000000006</v>
      </c>
      <c r="Y25" s="117" t="s">
        <v>22</v>
      </c>
      <c r="Z25" s="224">
        <v>4902</v>
      </c>
      <c r="AA25" s="222">
        <v>79.89</v>
      </c>
      <c r="AB25" s="224">
        <v>2586</v>
      </c>
      <c r="AC25" s="222">
        <v>78.89</v>
      </c>
      <c r="AD25" s="224">
        <v>2316</v>
      </c>
      <c r="AE25" s="222">
        <v>81.040000000000006</v>
      </c>
      <c r="AG25" s="117" t="s">
        <v>22</v>
      </c>
      <c r="AH25" s="25">
        <v>4699</v>
      </c>
      <c r="AI25" s="222">
        <v>77.45</v>
      </c>
      <c r="AJ25" s="25">
        <v>2540</v>
      </c>
      <c r="AK25" s="222">
        <v>76.95</v>
      </c>
      <c r="AL25" s="25">
        <v>2159</v>
      </c>
      <c r="AM25" s="222">
        <v>78.05</v>
      </c>
    </row>
    <row r="26" spans="1:39" ht="13.5" customHeight="1" x14ac:dyDescent="0.3">
      <c r="A26" s="110" t="s">
        <v>23</v>
      </c>
      <c r="B26" s="224">
        <v>461</v>
      </c>
      <c r="C26" s="279">
        <v>26.48</v>
      </c>
      <c r="D26" s="224">
        <v>282</v>
      </c>
      <c r="E26" s="279">
        <v>28.28</v>
      </c>
      <c r="F26" s="224">
        <v>179</v>
      </c>
      <c r="G26" s="279">
        <v>24.06</v>
      </c>
      <c r="H26"/>
      <c r="I26" s="317" t="s">
        <v>23</v>
      </c>
      <c r="J26" s="224">
        <v>210</v>
      </c>
      <c r="K26" s="279">
        <v>28.49</v>
      </c>
      <c r="L26" s="224">
        <v>127</v>
      </c>
      <c r="M26" s="279">
        <v>30.68</v>
      </c>
      <c r="N26" s="224">
        <v>83</v>
      </c>
      <c r="O26" s="279">
        <v>25.7</v>
      </c>
      <c r="Q26" s="317" t="s">
        <v>23</v>
      </c>
      <c r="R26" s="224">
        <v>594</v>
      </c>
      <c r="S26" s="222">
        <v>30.46</v>
      </c>
      <c r="T26" s="224">
        <v>396</v>
      </c>
      <c r="U26" s="222">
        <v>31.38</v>
      </c>
      <c r="V26" s="224">
        <v>198</v>
      </c>
      <c r="W26" s="222">
        <v>28.78</v>
      </c>
      <c r="Y26" s="117" t="s">
        <v>23</v>
      </c>
      <c r="Z26" s="224">
        <v>1727</v>
      </c>
      <c r="AA26" s="222">
        <v>28.15</v>
      </c>
      <c r="AB26" s="224">
        <v>987</v>
      </c>
      <c r="AC26" s="222">
        <v>30.11</v>
      </c>
      <c r="AD26" s="224">
        <v>740</v>
      </c>
      <c r="AE26" s="222">
        <v>25.89</v>
      </c>
      <c r="AG26" s="117" t="s">
        <v>23</v>
      </c>
      <c r="AH26" s="25">
        <v>1666</v>
      </c>
      <c r="AI26" s="222">
        <v>27.46</v>
      </c>
      <c r="AJ26" s="25">
        <v>1003</v>
      </c>
      <c r="AK26" s="222">
        <v>30.38</v>
      </c>
      <c r="AL26" s="25">
        <v>663</v>
      </c>
      <c r="AM26" s="222">
        <v>23.97</v>
      </c>
    </row>
    <row r="27" spans="1:39" ht="13.5" customHeight="1" x14ac:dyDescent="0.3">
      <c r="A27" s="110" t="s">
        <v>24</v>
      </c>
      <c r="B27" s="224">
        <v>296</v>
      </c>
      <c r="C27" s="279">
        <v>17</v>
      </c>
      <c r="D27" s="224">
        <v>159</v>
      </c>
      <c r="E27" s="279">
        <v>15.95</v>
      </c>
      <c r="F27" s="224">
        <v>137</v>
      </c>
      <c r="G27" s="279">
        <v>18.41</v>
      </c>
      <c r="H27"/>
      <c r="I27" s="317" t="s">
        <v>24</v>
      </c>
      <c r="J27" s="224">
        <v>109</v>
      </c>
      <c r="K27" s="279">
        <v>14.79</v>
      </c>
      <c r="L27" s="224">
        <v>62</v>
      </c>
      <c r="M27" s="279">
        <v>14.98</v>
      </c>
      <c r="N27" s="224">
        <v>47</v>
      </c>
      <c r="O27" s="279">
        <v>14.55</v>
      </c>
      <c r="Q27" s="317" t="s">
        <v>24</v>
      </c>
      <c r="R27" s="224">
        <v>305</v>
      </c>
      <c r="S27" s="222">
        <v>15.64</v>
      </c>
      <c r="T27" s="224">
        <v>170</v>
      </c>
      <c r="U27" s="222">
        <v>13.47</v>
      </c>
      <c r="V27" s="224">
        <v>135</v>
      </c>
      <c r="W27" s="222">
        <v>19.62</v>
      </c>
      <c r="Y27" s="117" t="s">
        <v>24</v>
      </c>
      <c r="Z27" s="224">
        <v>957</v>
      </c>
      <c r="AA27" s="222">
        <v>15.6</v>
      </c>
      <c r="AB27" s="224">
        <v>483</v>
      </c>
      <c r="AC27" s="222">
        <v>14.73</v>
      </c>
      <c r="AD27" s="224">
        <v>474</v>
      </c>
      <c r="AE27" s="222">
        <v>16.59</v>
      </c>
      <c r="AG27" s="117" t="s">
        <v>24</v>
      </c>
      <c r="AH27" s="25">
        <v>844</v>
      </c>
      <c r="AI27" s="222">
        <v>13.91</v>
      </c>
      <c r="AJ27" s="25">
        <v>410</v>
      </c>
      <c r="AK27" s="222">
        <v>12.42</v>
      </c>
      <c r="AL27" s="25">
        <v>434</v>
      </c>
      <c r="AM27" s="222">
        <v>15.69</v>
      </c>
    </row>
    <row r="28" spans="1:39" ht="13.5" customHeight="1" x14ac:dyDescent="0.3">
      <c r="A28" s="109" t="s">
        <v>25</v>
      </c>
      <c r="B28" s="18">
        <v>0</v>
      </c>
      <c r="C28" s="124" t="s">
        <v>290</v>
      </c>
      <c r="D28" s="107">
        <v>0</v>
      </c>
      <c r="E28" s="228" t="s">
        <v>290</v>
      </c>
      <c r="F28" s="107">
        <v>0</v>
      </c>
      <c r="G28" s="228" t="s">
        <v>290</v>
      </c>
      <c r="H28"/>
      <c r="I28" s="339" t="s">
        <v>25</v>
      </c>
      <c r="J28" s="18"/>
      <c r="K28" s="124"/>
      <c r="L28" s="107"/>
      <c r="M28" s="228"/>
      <c r="N28" s="107"/>
      <c r="O28" s="228"/>
      <c r="Q28" s="339" t="s">
        <v>25</v>
      </c>
      <c r="R28" s="18"/>
      <c r="S28" s="124"/>
      <c r="T28" s="18"/>
      <c r="U28" s="121"/>
      <c r="V28" s="18"/>
      <c r="W28" s="124"/>
      <c r="Y28" s="116" t="s">
        <v>25</v>
      </c>
      <c r="Z28" s="18" t="s">
        <v>9</v>
      </c>
      <c r="AA28" s="124" t="s">
        <v>9</v>
      </c>
      <c r="AB28" s="18" t="s">
        <v>9</v>
      </c>
      <c r="AC28" s="121" t="s">
        <v>9</v>
      </c>
      <c r="AD28" s="18" t="s">
        <v>9</v>
      </c>
      <c r="AE28" s="124" t="s">
        <v>9</v>
      </c>
      <c r="AG28" s="116" t="s">
        <v>25</v>
      </c>
      <c r="AH28" s="18" t="s">
        <v>9</v>
      </c>
      <c r="AI28" s="124" t="s">
        <v>9</v>
      </c>
      <c r="AJ28" s="18" t="s">
        <v>9</v>
      </c>
      <c r="AK28" s="121" t="s">
        <v>9</v>
      </c>
      <c r="AL28" s="18" t="s">
        <v>9</v>
      </c>
      <c r="AM28" s="124" t="s">
        <v>9</v>
      </c>
    </row>
    <row r="29" spans="1:39" ht="13.5" customHeight="1" x14ac:dyDescent="0.3">
      <c r="A29" s="111" t="s">
        <v>26</v>
      </c>
      <c r="B29" s="224">
        <v>256</v>
      </c>
      <c r="C29" s="279">
        <v>14.7</v>
      </c>
      <c r="D29" s="224">
        <v>154</v>
      </c>
      <c r="E29" s="279">
        <v>15.45</v>
      </c>
      <c r="F29" s="224">
        <v>102</v>
      </c>
      <c r="G29" s="279">
        <v>13.71</v>
      </c>
      <c r="H29"/>
      <c r="I29" s="346" t="s">
        <v>26</v>
      </c>
      <c r="J29" s="224">
        <v>132</v>
      </c>
      <c r="K29" s="279">
        <v>17.91</v>
      </c>
      <c r="L29" s="224">
        <v>72</v>
      </c>
      <c r="M29" s="279">
        <v>17.39</v>
      </c>
      <c r="N29" s="224">
        <v>60</v>
      </c>
      <c r="O29" s="279">
        <v>18.579999999999998</v>
      </c>
      <c r="Q29" s="346" t="s">
        <v>26</v>
      </c>
      <c r="R29" s="224">
        <v>334</v>
      </c>
      <c r="S29" s="222">
        <v>17.13</v>
      </c>
      <c r="T29" s="224">
        <v>235</v>
      </c>
      <c r="U29" s="222">
        <v>18.62</v>
      </c>
      <c r="V29" s="224">
        <v>99</v>
      </c>
      <c r="W29" s="222">
        <v>14.39</v>
      </c>
      <c r="Y29" s="118" t="s">
        <v>26</v>
      </c>
      <c r="Z29" s="224">
        <v>831</v>
      </c>
      <c r="AA29" s="222">
        <v>13.54</v>
      </c>
      <c r="AB29" s="224">
        <v>458</v>
      </c>
      <c r="AC29" s="222">
        <v>13.97</v>
      </c>
      <c r="AD29" s="224">
        <v>373</v>
      </c>
      <c r="AE29" s="222">
        <v>13.05</v>
      </c>
      <c r="AG29" s="118" t="s">
        <v>26</v>
      </c>
      <c r="AH29" s="25">
        <v>995</v>
      </c>
      <c r="AI29" s="222">
        <v>16.399999999999999</v>
      </c>
      <c r="AJ29" s="25">
        <v>534</v>
      </c>
      <c r="AK29" s="222">
        <v>16.18</v>
      </c>
      <c r="AL29" s="25">
        <v>461</v>
      </c>
      <c r="AM29" s="222">
        <v>16.670000000000002</v>
      </c>
    </row>
    <row r="30" spans="1:39" ht="13.5" customHeight="1" x14ac:dyDescent="0.3">
      <c r="A30" s="111" t="s">
        <v>27</v>
      </c>
      <c r="B30" s="224">
        <v>449</v>
      </c>
      <c r="C30" s="279">
        <v>25.79</v>
      </c>
      <c r="D30" s="224">
        <v>229</v>
      </c>
      <c r="E30" s="279">
        <v>22.97</v>
      </c>
      <c r="F30" s="224">
        <v>220</v>
      </c>
      <c r="G30" s="279">
        <v>29.57</v>
      </c>
      <c r="H30"/>
      <c r="I30" s="346" t="s">
        <v>27</v>
      </c>
      <c r="J30" s="224">
        <v>200</v>
      </c>
      <c r="K30" s="279">
        <v>27.14</v>
      </c>
      <c r="L30" s="224">
        <v>110</v>
      </c>
      <c r="M30" s="279">
        <v>26.57</v>
      </c>
      <c r="N30" s="224">
        <v>90</v>
      </c>
      <c r="O30" s="279">
        <v>27.86</v>
      </c>
      <c r="Q30" s="346" t="s">
        <v>27</v>
      </c>
      <c r="R30" s="224">
        <v>565</v>
      </c>
      <c r="S30" s="222">
        <v>28.97</v>
      </c>
      <c r="T30" s="224">
        <v>357</v>
      </c>
      <c r="U30" s="222">
        <v>28.29</v>
      </c>
      <c r="V30" s="224">
        <v>208</v>
      </c>
      <c r="W30" s="222">
        <v>30.23</v>
      </c>
      <c r="Y30" s="118" t="s">
        <v>27</v>
      </c>
      <c r="Z30" s="224">
        <v>1561</v>
      </c>
      <c r="AA30" s="222">
        <v>25.44</v>
      </c>
      <c r="AB30" s="224">
        <v>755</v>
      </c>
      <c r="AC30" s="222">
        <v>23.03</v>
      </c>
      <c r="AD30" s="224">
        <v>806</v>
      </c>
      <c r="AE30" s="222">
        <v>28.2</v>
      </c>
      <c r="AG30" s="118" t="s">
        <v>27</v>
      </c>
      <c r="AH30" s="25">
        <v>1617</v>
      </c>
      <c r="AI30" s="222">
        <v>26.65</v>
      </c>
      <c r="AJ30" s="25">
        <v>797</v>
      </c>
      <c r="AK30" s="222">
        <v>24.14</v>
      </c>
      <c r="AL30" s="25">
        <v>820</v>
      </c>
      <c r="AM30" s="222">
        <v>29.65</v>
      </c>
    </row>
    <row r="31" spans="1:39" ht="13.5" customHeight="1" x14ac:dyDescent="0.3">
      <c r="A31" s="112" t="s">
        <v>28</v>
      </c>
      <c r="B31" s="224">
        <v>1036</v>
      </c>
      <c r="C31" s="279">
        <v>59.51</v>
      </c>
      <c r="D31" s="224">
        <v>614</v>
      </c>
      <c r="E31" s="279">
        <v>61.58</v>
      </c>
      <c r="F31" s="224">
        <v>422</v>
      </c>
      <c r="G31" s="279">
        <v>56.72</v>
      </c>
      <c r="H31"/>
      <c r="I31" s="347" t="s">
        <v>28</v>
      </c>
      <c r="J31" s="224">
        <v>405</v>
      </c>
      <c r="K31" s="279">
        <v>54.95</v>
      </c>
      <c r="L31" s="224">
        <v>232</v>
      </c>
      <c r="M31" s="279">
        <v>56.04</v>
      </c>
      <c r="N31" s="224">
        <v>173</v>
      </c>
      <c r="O31" s="279">
        <v>53.56</v>
      </c>
      <c r="Q31" s="347" t="s">
        <v>28</v>
      </c>
      <c r="R31" s="224">
        <v>1051</v>
      </c>
      <c r="S31" s="222">
        <v>53.9</v>
      </c>
      <c r="T31" s="224">
        <v>670</v>
      </c>
      <c r="U31" s="222">
        <v>53.09</v>
      </c>
      <c r="V31" s="224">
        <v>381</v>
      </c>
      <c r="W31" s="222">
        <v>55.38</v>
      </c>
      <c r="X31" s="14"/>
      <c r="Y31" s="119" t="s">
        <v>28</v>
      </c>
      <c r="Z31" s="224">
        <v>3744</v>
      </c>
      <c r="AA31" s="222">
        <v>61.02</v>
      </c>
      <c r="AB31" s="224">
        <v>2065</v>
      </c>
      <c r="AC31" s="222">
        <v>63</v>
      </c>
      <c r="AD31" s="224">
        <v>1679</v>
      </c>
      <c r="AE31" s="222">
        <v>58.75</v>
      </c>
      <c r="AG31" s="119" t="s">
        <v>28</v>
      </c>
      <c r="AH31" s="25">
        <v>3455</v>
      </c>
      <c r="AI31" s="222">
        <v>56.95</v>
      </c>
      <c r="AJ31" s="25">
        <v>1970</v>
      </c>
      <c r="AK31" s="222">
        <v>59.68</v>
      </c>
      <c r="AL31" s="25">
        <v>1485</v>
      </c>
      <c r="AM31" s="222">
        <v>53.69</v>
      </c>
    </row>
    <row r="32" spans="1:39" ht="13.5" customHeight="1" x14ac:dyDescent="0.3">
      <c r="A32" s="110"/>
      <c r="B32" s="224"/>
      <c r="C32" s="314"/>
      <c r="D32" s="224"/>
      <c r="E32" s="279"/>
      <c r="F32" s="224"/>
      <c r="G32" s="279"/>
      <c r="H32"/>
      <c r="I32" s="317"/>
      <c r="J32" s="224"/>
      <c r="K32" s="314"/>
      <c r="L32" s="224"/>
      <c r="M32" s="279"/>
      <c r="N32" s="224"/>
      <c r="O32" s="279"/>
      <c r="Q32" s="317"/>
      <c r="R32" s="25"/>
      <c r="S32" s="123"/>
      <c r="T32" s="25"/>
      <c r="U32" s="123"/>
      <c r="V32" s="25"/>
      <c r="W32" s="222"/>
      <c r="Y32" s="117"/>
      <c r="Z32" s="25"/>
      <c r="AA32" s="123"/>
      <c r="AB32" s="25"/>
      <c r="AC32" s="123"/>
      <c r="AD32" s="25"/>
      <c r="AE32" s="222"/>
      <c r="AG32" s="117"/>
      <c r="AH32" s="25"/>
      <c r="AI32" s="123"/>
      <c r="AJ32" s="25"/>
      <c r="AK32" s="123"/>
      <c r="AL32" s="25"/>
      <c r="AM32" s="222"/>
    </row>
    <row r="33" spans="1:39" ht="13.5" customHeight="1" x14ac:dyDescent="0.3">
      <c r="A33" s="109" t="s">
        <v>29</v>
      </c>
      <c r="B33" s="18">
        <v>0</v>
      </c>
      <c r="C33" s="124" t="s">
        <v>290</v>
      </c>
      <c r="D33" s="107">
        <v>0</v>
      </c>
      <c r="E33" s="228" t="s">
        <v>290</v>
      </c>
      <c r="F33" s="107">
        <v>0</v>
      </c>
      <c r="G33" s="228" t="s">
        <v>290</v>
      </c>
      <c r="H33"/>
      <c r="I33" s="339" t="s">
        <v>29</v>
      </c>
      <c r="J33" s="18"/>
      <c r="K33" s="124"/>
      <c r="L33" s="107"/>
      <c r="M33" s="228"/>
      <c r="N33" s="107"/>
      <c r="O33" s="228"/>
      <c r="Q33" s="339" t="s">
        <v>29</v>
      </c>
      <c r="R33" s="18"/>
      <c r="S33" s="124"/>
      <c r="T33" s="18"/>
      <c r="U33" s="121"/>
      <c r="V33" s="18"/>
      <c r="W33" s="124"/>
      <c r="Y33" s="116" t="s">
        <v>29</v>
      </c>
      <c r="Z33" s="18" t="s">
        <v>9</v>
      </c>
      <c r="AA33" s="124" t="s">
        <v>9</v>
      </c>
      <c r="AB33" s="18" t="s">
        <v>9</v>
      </c>
      <c r="AC33" s="121" t="s">
        <v>9</v>
      </c>
      <c r="AD33" s="18" t="s">
        <v>9</v>
      </c>
      <c r="AE33" s="124" t="s">
        <v>9</v>
      </c>
      <c r="AG33" s="116" t="s">
        <v>29</v>
      </c>
      <c r="AH33" s="18" t="s">
        <v>9</v>
      </c>
      <c r="AI33" s="124" t="s">
        <v>9</v>
      </c>
      <c r="AJ33" s="18" t="s">
        <v>9</v>
      </c>
      <c r="AK33" s="121" t="s">
        <v>9</v>
      </c>
      <c r="AL33" s="18" t="s">
        <v>9</v>
      </c>
      <c r="AM33" s="124" t="s">
        <v>9</v>
      </c>
    </row>
    <row r="34" spans="1:39" ht="13.5" customHeight="1" x14ac:dyDescent="0.3">
      <c r="A34" s="110" t="s">
        <v>30</v>
      </c>
      <c r="B34" s="224">
        <v>680</v>
      </c>
      <c r="C34" s="279">
        <v>39.06</v>
      </c>
      <c r="D34" s="224">
        <v>330</v>
      </c>
      <c r="E34" s="279">
        <v>33.1</v>
      </c>
      <c r="F34" s="224">
        <v>350</v>
      </c>
      <c r="G34" s="279">
        <v>47.04</v>
      </c>
      <c r="H34"/>
      <c r="I34" s="317" t="s">
        <v>30</v>
      </c>
      <c r="J34" s="224">
        <v>221</v>
      </c>
      <c r="K34" s="279">
        <v>29.99</v>
      </c>
      <c r="L34" s="224">
        <v>111</v>
      </c>
      <c r="M34" s="279">
        <v>26.81</v>
      </c>
      <c r="N34" s="224">
        <v>110</v>
      </c>
      <c r="O34" s="279">
        <v>34.06</v>
      </c>
      <c r="Q34" s="317" t="s">
        <v>30</v>
      </c>
      <c r="R34" s="224">
        <v>178</v>
      </c>
      <c r="S34" s="222">
        <v>9.1300000000000008</v>
      </c>
      <c r="T34" s="224">
        <v>85</v>
      </c>
      <c r="U34" s="222">
        <v>6.74</v>
      </c>
      <c r="V34" s="224">
        <v>93</v>
      </c>
      <c r="W34" s="222">
        <v>13.52</v>
      </c>
      <c r="Y34" s="117" t="s">
        <v>30</v>
      </c>
      <c r="Z34" s="224">
        <v>2769</v>
      </c>
      <c r="AA34" s="222">
        <v>45.13</v>
      </c>
      <c r="AB34" s="224">
        <v>1218</v>
      </c>
      <c r="AC34" s="222">
        <v>37.159999999999997</v>
      </c>
      <c r="AD34" s="224">
        <v>1551</v>
      </c>
      <c r="AE34" s="222">
        <v>54.27</v>
      </c>
      <c r="AG34" s="117" t="s">
        <v>30</v>
      </c>
      <c r="AH34" s="25">
        <v>2781</v>
      </c>
      <c r="AI34" s="222">
        <v>45.84</v>
      </c>
      <c r="AJ34" s="25">
        <v>1211</v>
      </c>
      <c r="AK34" s="222">
        <v>36.69</v>
      </c>
      <c r="AL34" s="25">
        <v>1570</v>
      </c>
      <c r="AM34" s="222">
        <v>56.76</v>
      </c>
    </row>
    <row r="35" spans="1:39" ht="13.5" customHeight="1" x14ac:dyDescent="0.3">
      <c r="A35" s="110" t="s">
        <v>31</v>
      </c>
      <c r="B35" s="224">
        <v>521</v>
      </c>
      <c r="C35" s="279">
        <v>29.93</v>
      </c>
      <c r="D35" s="224">
        <v>296</v>
      </c>
      <c r="E35" s="279">
        <v>29.69</v>
      </c>
      <c r="F35" s="224">
        <v>225</v>
      </c>
      <c r="G35" s="279">
        <v>30.24</v>
      </c>
      <c r="H35"/>
      <c r="I35" s="317" t="s">
        <v>31</v>
      </c>
      <c r="J35" s="224">
        <v>189</v>
      </c>
      <c r="K35" s="279">
        <v>25.64</v>
      </c>
      <c r="L35" s="224">
        <v>98</v>
      </c>
      <c r="M35" s="279">
        <v>23.67</v>
      </c>
      <c r="N35" s="224">
        <v>91</v>
      </c>
      <c r="O35" s="279">
        <v>28.17</v>
      </c>
      <c r="Q35" s="317" t="s">
        <v>31</v>
      </c>
      <c r="R35" s="224">
        <v>424</v>
      </c>
      <c r="S35" s="222">
        <v>21.74</v>
      </c>
      <c r="T35" s="224">
        <v>235</v>
      </c>
      <c r="U35" s="222">
        <v>18.62</v>
      </c>
      <c r="V35" s="224">
        <v>189</v>
      </c>
      <c r="W35" s="222">
        <v>27.47</v>
      </c>
      <c r="Y35" s="117" t="s">
        <v>31</v>
      </c>
      <c r="Z35" s="224">
        <v>1685</v>
      </c>
      <c r="AA35" s="222">
        <v>27.46</v>
      </c>
      <c r="AB35" s="224">
        <v>893</v>
      </c>
      <c r="AC35" s="222">
        <v>27.24</v>
      </c>
      <c r="AD35" s="224">
        <v>792</v>
      </c>
      <c r="AE35" s="222">
        <v>27.71</v>
      </c>
      <c r="AG35" s="117" t="s">
        <v>31</v>
      </c>
      <c r="AH35" s="25">
        <v>1572</v>
      </c>
      <c r="AI35" s="222">
        <v>25.91</v>
      </c>
      <c r="AJ35" s="25">
        <v>853</v>
      </c>
      <c r="AK35" s="222">
        <v>25.84</v>
      </c>
      <c r="AL35" s="25">
        <v>719</v>
      </c>
      <c r="AM35" s="222">
        <v>25.99</v>
      </c>
    </row>
    <row r="36" spans="1:39" ht="13.5" customHeight="1" x14ac:dyDescent="0.3">
      <c r="A36" s="110"/>
      <c r="B36" s="224"/>
      <c r="C36" s="314"/>
      <c r="D36" s="224"/>
      <c r="E36" s="279"/>
      <c r="F36" s="224"/>
      <c r="G36" s="279"/>
      <c r="H36"/>
      <c r="I36" s="317"/>
      <c r="J36" s="224"/>
      <c r="K36" s="314"/>
      <c r="L36" s="224"/>
      <c r="M36" s="279"/>
      <c r="N36" s="224"/>
      <c r="O36" s="279"/>
      <c r="Q36" s="317"/>
      <c r="R36" s="25"/>
      <c r="S36" s="123"/>
      <c r="T36" s="25"/>
      <c r="U36" s="123"/>
      <c r="V36" s="25"/>
      <c r="W36" s="222"/>
      <c r="Y36" s="117"/>
      <c r="Z36" s="25"/>
      <c r="AA36" s="123"/>
      <c r="AB36" s="25"/>
      <c r="AC36" s="123"/>
      <c r="AD36" s="25"/>
      <c r="AE36" s="222"/>
      <c r="AG36" s="117"/>
      <c r="AH36" s="25"/>
      <c r="AI36" s="123"/>
      <c r="AJ36" s="25"/>
      <c r="AK36" s="123"/>
      <c r="AL36" s="25"/>
      <c r="AM36" s="222"/>
    </row>
    <row r="37" spans="1:39" ht="13.5" customHeight="1" x14ac:dyDescent="0.3">
      <c r="A37" s="109" t="s">
        <v>45</v>
      </c>
      <c r="B37" s="18">
        <v>0</v>
      </c>
      <c r="C37" s="124" t="s">
        <v>290</v>
      </c>
      <c r="D37" s="107">
        <v>0</v>
      </c>
      <c r="E37" s="228" t="s">
        <v>290</v>
      </c>
      <c r="F37" s="107">
        <v>0</v>
      </c>
      <c r="G37" s="228" t="s">
        <v>290</v>
      </c>
      <c r="H37"/>
      <c r="I37" s="339" t="s">
        <v>45</v>
      </c>
      <c r="J37" s="18"/>
      <c r="K37" s="124"/>
      <c r="L37" s="107"/>
      <c r="M37" s="228"/>
      <c r="N37" s="107"/>
      <c r="O37" s="228"/>
      <c r="Q37" s="339" t="s">
        <v>45</v>
      </c>
      <c r="R37" s="18"/>
      <c r="S37" s="124"/>
      <c r="T37" s="18"/>
      <c r="U37" s="121"/>
      <c r="V37" s="18"/>
      <c r="W37" s="124"/>
      <c r="Y37" s="116" t="s">
        <v>45</v>
      </c>
      <c r="Z37" s="18" t="s">
        <v>9</v>
      </c>
      <c r="AA37" s="124" t="s">
        <v>9</v>
      </c>
      <c r="AB37" s="18" t="s">
        <v>9</v>
      </c>
      <c r="AC37" s="121" t="s">
        <v>9</v>
      </c>
      <c r="AD37" s="18" t="s">
        <v>9</v>
      </c>
      <c r="AE37" s="124" t="s">
        <v>9</v>
      </c>
      <c r="AG37" s="116" t="s">
        <v>45</v>
      </c>
      <c r="AH37" s="18" t="s">
        <v>9</v>
      </c>
      <c r="AI37" s="124" t="s">
        <v>9</v>
      </c>
      <c r="AJ37" s="18" t="s">
        <v>9</v>
      </c>
      <c r="AK37" s="121" t="s">
        <v>9</v>
      </c>
      <c r="AL37" s="18" t="s">
        <v>9</v>
      </c>
      <c r="AM37" s="124" t="s">
        <v>9</v>
      </c>
    </row>
    <row r="38" spans="1:39" ht="13.5" customHeight="1" x14ac:dyDescent="0.3">
      <c r="A38" s="110" t="s">
        <v>46</v>
      </c>
      <c r="B38" s="224">
        <v>1024</v>
      </c>
      <c r="C38" s="279">
        <v>58.82</v>
      </c>
      <c r="D38" s="224">
        <v>656</v>
      </c>
      <c r="E38" s="279">
        <v>65.8</v>
      </c>
      <c r="F38" s="224">
        <v>368</v>
      </c>
      <c r="G38" s="279">
        <v>49.46</v>
      </c>
      <c r="H38"/>
      <c r="I38" s="317" t="s">
        <v>46</v>
      </c>
      <c r="J38" s="224">
        <v>495</v>
      </c>
      <c r="K38" s="279">
        <v>67.16</v>
      </c>
      <c r="L38" s="224">
        <v>289</v>
      </c>
      <c r="M38" s="279">
        <v>69.81</v>
      </c>
      <c r="N38" s="224">
        <v>206</v>
      </c>
      <c r="O38" s="279">
        <v>63.78</v>
      </c>
      <c r="Q38" s="317" t="s">
        <v>46</v>
      </c>
      <c r="R38" s="224">
        <v>1619</v>
      </c>
      <c r="S38" s="222">
        <v>83.03</v>
      </c>
      <c r="T38" s="224">
        <v>1081</v>
      </c>
      <c r="U38" s="222">
        <v>85.66</v>
      </c>
      <c r="V38" s="224">
        <v>538</v>
      </c>
      <c r="W38" s="222">
        <v>78.2</v>
      </c>
      <c r="Y38" s="117" t="s">
        <v>46</v>
      </c>
      <c r="Z38" s="224">
        <v>3496</v>
      </c>
      <c r="AA38" s="222">
        <v>56.98</v>
      </c>
      <c r="AB38" s="224">
        <v>2111</v>
      </c>
      <c r="AC38" s="222">
        <v>64.400000000000006</v>
      </c>
      <c r="AD38" s="224">
        <v>1385</v>
      </c>
      <c r="AE38" s="222">
        <v>48.46</v>
      </c>
      <c r="AG38" s="117" t="s">
        <v>46</v>
      </c>
      <c r="AH38" s="25">
        <v>2957</v>
      </c>
      <c r="AI38" s="222">
        <v>48.74</v>
      </c>
      <c r="AJ38" s="25">
        <v>1864</v>
      </c>
      <c r="AK38" s="222">
        <v>56.47</v>
      </c>
      <c r="AL38" s="25">
        <v>1093</v>
      </c>
      <c r="AM38" s="222">
        <v>39.520000000000003</v>
      </c>
    </row>
    <row r="39" spans="1:39" ht="13.5" customHeight="1" x14ac:dyDescent="0.3">
      <c r="A39" s="110" t="s">
        <v>30</v>
      </c>
      <c r="B39" s="224">
        <v>608</v>
      </c>
      <c r="C39" s="279">
        <v>34.92</v>
      </c>
      <c r="D39" s="224">
        <v>281</v>
      </c>
      <c r="E39" s="279">
        <v>28.18</v>
      </c>
      <c r="F39" s="224">
        <v>327</v>
      </c>
      <c r="G39" s="279">
        <v>43.95</v>
      </c>
      <c r="H39"/>
      <c r="I39" s="317" t="s">
        <v>30</v>
      </c>
      <c r="J39" s="224">
        <v>181</v>
      </c>
      <c r="K39" s="279">
        <v>24.56</v>
      </c>
      <c r="L39" s="224">
        <v>90</v>
      </c>
      <c r="M39" s="279">
        <v>21.74</v>
      </c>
      <c r="N39" s="224">
        <v>91</v>
      </c>
      <c r="O39" s="279">
        <v>28.17</v>
      </c>
      <c r="Q39" s="317" t="s">
        <v>30</v>
      </c>
      <c r="R39" s="224">
        <v>164</v>
      </c>
      <c r="S39" s="222">
        <v>8.41</v>
      </c>
      <c r="T39" s="224">
        <v>76</v>
      </c>
      <c r="U39" s="222">
        <v>6.02</v>
      </c>
      <c r="V39" s="224">
        <v>88</v>
      </c>
      <c r="W39" s="222">
        <v>12.79</v>
      </c>
      <c r="Y39" s="117" t="s">
        <v>30</v>
      </c>
      <c r="Z39" s="224">
        <v>2249</v>
      </c>
      <c r="AA39" s="222">
        <v>36.65</v>
      </c>
      <c r="AB39" s="224">
        <v>963</v>
      </c>
      <c r="AC39" s="222">
        <v>29.38</v>
      </c>
      <c r="AD39" s="224">
        <v>1286</v>
      </c>
      <c r="AE39" s="222">
        <v>45</v>
      </c>
      <c r="AG39" s="117" t="s">
        <v>30</v>
      </c>
      <c r="AH39" s="25">
        <v>2680</v>
      </c>
      <c r="AI39" s="222">
        <v>44.17</v>
      </c>
      <c r="AJ39" s="25">
        <v>1175</v>
      </c>
      <c r="AK39" s="222">
        <v>35.6</v>
      </c>
      <c r="AL39" s="25">
        <v>1505</v>
      </c>
      <c r="AM39" s="222">
        <v>54.41</v>
      </c>
    </row>
    <row r="40" spans="1:39" ht="13.5" customHeight="1" thickBot="1" x14ac:dyDescent="0.35">
      <c r="A40" s="113" t="s">
        <v>47</v>
      </c>
      <c r="B40" s="315">
        <v>79</v>
      </c>
      <c r="C40" s="386">
        <v>4.54</v>
      </c>
      <c r="D40" s="316">
        <v>43</v>
      </c>
      <c r="E40" s="386">
        <v>4.3099999999999996</v>
      </c>
      <c r="F40" s="316">
        <v>36</v>
      </c>
      <c r="G40" s="386">
        <v>4.84</v>
      </c>
      <c r="H40"/>
      <c r="I40" s="348" t="s">
        <v>47</v>
      </c>
      <c r="J40" s="315">
        <v>40</v>
      </c>
      <c r="K40" s="386">
        <v>5.43</v>
      </c>
      <c r="L40" s="316">
        <v>22</v>
      </c>
      <c r="M40" s="386">
        <v>5.31</v>
      </c>
      <c r="N40" s="316">
        <v>18</v>
      </c>
      <c r="O40" s="386">
        <v>5.57</v>
      </c>
      <c r="Q40" s="348" t="s">
        <v>47</v>
      </c>
      <c r="R40" s="288">
        <v>90</v>
      </c>
      <c r="S40" s="289">
        <v>4.62</v>
      </c>
      <c r="T40" s="34">
        <v>58</v>
      </c>
      <c r="U40" s="289">
        <v>4.5999999999999996</v>
      </c>
      <c r="V40" s="34">
        <v>32</v>
      </c>
      <c r="W40" s="136">
        <v>4.6500000000000004</v>
      </c>
      <c r="Y40" s="120" t="s">
        <v>47</v>
      </c>
      <c r="Z40" s="288">
        <v>221</v>
      </c>
      <c r="AA40" s="289">
        <v>3.6</v>
      </c>
      <c r="AB40" s="34">
        <v>115</v>
      </c>
      <c r="AC40" s="289">
        <v>3.51</v>
      </c>
      <c r="AD40" s="34">
        <v>106</v>
      </c>
      <c r="AE40" s="136">
        <v>3.71</v>
      </c>
      <c r="AG40" s="120" t="s">
        <v>47</v>
      </c>
      <c r="AH40" s="288">
        <v>277</v>
      </c>
      <c r="AI40" s="289">
        <v>4.57</v>
      </c>
      <c r="AJ40" s="34">
        <v>163</v>
      </c>
      <c r="AK40" s="289">
        <v>4.9400000000000004</v>
      </c>
      <c r="AL40" s="34">
        <v>114</v>
      </c>
      <c r="AM40" s="136">
        <v>4.12</v>
      </c>
    </row>
    <row r="41" spans="1:39" ht="24" customHeight="1" thickTop="1" x14ac:dyDescent="0.3">
      <c r="A41" s="540" t="s">
        <v>48</v>
      </c>
      <c r="B41" s="540"/>
      <c r="C41" s="540"/>
      <c r="D41" s="540"/>
      <c r="E41" s="540"/>
      <c r="F41" s="540"/>
      <c r="G41" s="540"/>
      <c r="H41" s="445"/>
      <c r="I41" s="540" t="s">
        <v>48</v>
      </c>
      <c r="J41" s="540"/>
      <c r="K41" s="540"/>
      <c r="L41" s="540"/>
      <c r="M41" s="540"/>
      <c r="N41" s="540"/>
      <c r="O41" s="540"/>
      <c r="Q41" s="540" t="s">
        <v>48</v>
      </c>
      <c r="R41" s="540"/>
      <c r="S41" s="540"/>
      <c r="T41" s="540"/>
      <c r="U41" s="540"/>
      <c r="V41" s="540"/>
      <c r="W41" s="540"/>
      <c r="Y41" s="540" t="s">
        <v>48</v>
      </c>
      <c r="Z41" s="540"/>
      <c r="AA41" s="540"/>
      <c r="AB41" s="540"/>
      <c r="AC41" s="540"/>
      <c r="AD41" s="540"/>
      <c r="AE41" s="540"/>
      <c r="AG41" s="540" t="s">
        <v>48</v>
      </c>
      <c r="AH41" s="540"/>
      <c r="AI41" s="540"/>
      <c r="AJ41" s="540"/>
      <c r="AK41" s="540"/>
      <c r="AL41" s="540"/>
      <c r="AM41" s="540"/>
    </row>
    <row r="42" spans="1:39" x14ac:dyDescent="0.3">
      <c r="A42" s="538" t="s">
        <v>49</v>
      </c>
      <c r="B42" s="538"/>
      <c r="C42" s="538"/>
      <c r="D42" s="538"/>
      <c r="E42" s="538"/>
      <c r="F42" s="538"/>
      <c r="G42" s="538"/>
      <c r="H42" s="442"/>
      <c r="I42" s="538" t="s">
        <v>49</v>
      </c>
      <c r="J42" s="538"/>
      <c r="K42" s="538"/>
      <c r="L42" s="538"/>
      <c r="M42" s="538"/>
      <c r="N42" s="538"/>
      <c r="O42" s="538"/>
      <c r="Q42" s="538" t="s">
        <v>49</v>
      </c>
      <c r="R42" s="538"/>
      <c r="S42" s="538"/>
      <c r="T42" s="538"/>
      <c r="U42" s="538"/>
      <c r="V42" s="538"/>
      <c r="W42" s="538"/>
      <c r="Y42" s="538" t="s">
        <v>49</v>
      </c>
      <c r="Z42" s="538"/>
      <c r="AA42" s="538"/>
      <c r="AB42" s="538"/>
      <c r="AC42" s="538"/>
      <c r="AD42" s="538"/>
      <c r="AE42" s="538"/>
      <c r="AG42" s="538" t="s">
        <v>49</v>
      </c>
      <c r="AH42" s="538"/>
      <c r="AI42" s="538"/>
      <c r="AJ42" s="538"/>
      <c r="AK42" s="538"/>
      <c r="AL42" s="538"/>
      <c r="AM42" s="538"/>
    </row>
    <row r="43" spans="1:39" x14ac:dyDescent="0.3">
      <c r="A43" s="539" t="s">
        <v>50</v>
      </c>
      <c r="B43" s="539"/>
      <c r="C43" s="539"/>
      <c r="D43" s="539"/>
      <c r="E43" s="539"/>
      <c r="F43" s="539"/>
      <c r="G43" s="539"/>
      <c r="H43" s="443"/>
      <c r="I43" s="539" t="s">
        <v>50</v>
      </c>
      <c r="J43" s="539"/>
      <c r="K43" s="539"/>
      <c r="L43" s="539"/>
      <c r="M43" s="539"/>
      <c r="N43" s="539"/>
      <c r="O43" s="539"/>
      <c r="Q43" s="539" t="s">
        <v>50</v>
      </c>
      <c r="R43" s="539"/>
      <c r="S43" s="539"/>
      <c r="T43" s="539"/>
      <c r="U43" s="539"/>
      <c r="V43" s="539"/>
      <c r="W43" s="539"/>
      <c r="Y43" s="539" t="s">
        <v>50</v>
      </c>
      <c r="Z43" s="539"/>
      <c r="AA43" s="539"/>
      <c r="AB43" s="539"/>
      <c r="AC43" s="539"/>
      <c r="AD43" s="539"/>
      <c r="AE43" s="539"/>
      <c r="AG43" s="539" t="s">
        <v>50</v>
      </c>
      <c r="AH43" s="539"/>
      <c r="AI43" s="539"/>
      <c r="AJ43" s="539"/>
      <c r="AK43" s="539"/>
      <c r="AL43" s="539"/>
      <c r="AM43" s="539"/>
    </row>
    <row r="44" spans="1:39" x14ac:dyDescent="0.3">
      <c r="Q44" s="15"/>
      <c r="AB44" s="187"/>
    </row>
  </sheetData>
  <mergeCells count="32">
    <mergeCell ref="AG41:AM41"/>
    <mergeCell ref="AG42:AM42"/>
    <mergeCell ref="AG43:AM43"/>
    <mergeCell ref="Q41:W41"/>
    <mergeCell ref="Q42:W42"/>
    <mergeCell ref="Q43:W43"/>
    <mergeCell ref="Y41:AE41"/>
    <mergeCell ref="Y42:AE42"/>
    <mergeCell ref="Y43:AE43"/>
    <mergeCell ref="A42:G42"/>
    <mergeCell ref="A43:G43"/>
    <mergeCell ref="A2:G2"/>
    <mergeCell ref="B7:C7"/>
    <mergeCell ref="D7:E7"/>
    <mergeCell ref="F7:G7"/>
    <mergeCell ref="A41:G41"/>
    <mergeCell ref="I42:O42"/>
    <mergeCell ref="I43:O43"/>
    <mergeCell ref="J7:K7"/>
    <mergeCell ref="L7:M7"/>
    <mergeCell ref="N7:O7"/>
    <mergeCell ref="I41:O41"/>
    <mergeCell ref="AJ7:AK7"/>
    <mergeCell ref="AL7:AM7"/>
    <mergeCell ref="Z7:AA7"/>
    <mergeCell ref="AB7:AC7"/>
    <mergeCell ref="AD7:AE7"/>
    <mergeCell ref="Q3:W3"/>
    <mergeCell ref="R7:S7"/>
    <mergeCell ref="T7:U7"/>
    <mergeCell ref="V7:W7"/>
    <mergeCell ref="AH7:AI7"/>
  </mergeCells>
  <pageMargins left="0.75" right="0.75" top="1" bottom="1" header="0.5" footer="0.5"/>
  <pageSetup paperSize="9" scale="4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52"/>
  <sheetViews>
    <sheetView zoomScaleNormal="100" workbookViewId="0"/>
  </sheetViews>
  <sheetFormatPr defaultColWidth="9.1640625" defaultRowHeight="13.5" x14ac:dyDescent="0.3"/>
  <cols>
    <col min="1" max="1" width="40" style="10" customWidth="1"/>
    <col min="2" max="2" width="11.5" style="10" bestFit="1" customWidth="1"/>
    <col min="3" max="8" width="9.1640625" style="10"/>
    <col min="9" max="9" width="40" style="10" customWidth="1"/>
    <col min="10" max="10" width="11.5" style="10" bestFit="1" customWidth="1"/>
    <col min="11" max="16" width="9.1640625" style="10"/>
    <col min="17" max="17" width="40" style="19" customWidth="1"/>
    <col min="18" max="23" width="7.83203125" style="32" customWidth="1"/>
    <col min="24" max="24" width="10.1640625" style="10" customWidth="1"/>
    <col min="25" max="25" width="40" style="10" customWidth="1"/>
    <col min="26" max="31" width="7.83203125" style="10" customWidth="1"/>
    <col min="32" max="32" width="9.1640625" style="10"/>
    <col min="33" max="33" width="40.5" style="10" customWidth="1"/>
    <col min="34" max="16384" width="9.1640625" style="10"/>
  </cols>
  <sheetData>
    <row r="1" spans="1:39" ht="20.100000000000001" customHeight="1" x14ac:dyDescent="0.3">
      <c r="A1" s="16" t="s">
        <v>51</v>
      </c>
      <c r="B1" s="32"/>
      <c r="C1" s="32"/>
      <c r="D1" s="32"/>
      <c r="E1" s="32"/>
      <c r="F1" s="32"/>
      <c r="G1" s="32"/>
      <c r="I1" s="16"/>
      <c r="J1" s="32"/>
      <c r="K1" s="32"/>
      <c r="L1" s="32"/>
      <c r="M1" s="32"/>
      <c r="N1" s="32"/>
      <c r="O1" s="32"/>
      <c r="Q1"/>
    </row>
    <row r="2" spans="1:39" x14ac:dyDescent="0.3">
      <c r="A2" s="188" t="s">
        <v>289</v>
      </c>
      <c r="B2" s="30"/>
      <c r="C2" s="30"/>
      <c r="D2" s="30"/>
      <c r="E2" s="30"/>
      <c r="F2" s="30"/>
      <c r="G2" s="30"/>
      <c r="I2" s="188"/>
      <c r="J2" s="30"/>
      <c r="K2" s="30"/>
      <c r="L2" s="30"/>
      <c r="M2" s="30"/>
      <c r="N2" s="30"/>
      <c r="O2" s="30"/>
      <c r="Q2"/>
      <c r="R2" s="30"/>
      <c r="S2" s="30"/>
      <c r="T2" s="30"/>
      <c r="U2" s="30"/>
      <c r="V2" s="30"/>
      <c r="W2" s="30"/>
    </row>
    <row r="3" spans="1:39" x14ac:dyDescent="0.3">
      <c r="A3" s="28"/>
      <c r="B3" s="28"/>
      <c r="C3" s="28"/>
      <c r="D3" s="28"/>
      <c r="E3" s="28"/>
      <c r="F3" s="28"/>
      <c r="G3" s="28"/>
      <c r="I3" s="28"/>
      <c r="J3" s="28"/>
      <c r="K3" s="28"/>
      <c r="L3" s="28"/>
      <c r="M3" s="28"/>
      <c r="N3" s="28"/>
      <c r="O3" s="28"/>
      <c r="Q3" s="28"/>
      <c r="R3" s="28"/>
      <c r="S3" s="28"/>
      <c r="T3" s="28"/>
      <c r="U3" s="28"/>
      <c r="V3" s="28"/>
      <c r="W3" s="28"/>
    </row>
    <row r="4" spans="1:39" ht="13.5" customHeight="1" x14ac:dyDescent="0.3">
      <c r="A4" s="28"/>
      <c r="B4" s="28"/>
      <c r="C4" s="28"/>
      <c r="D4" s="28"/>
      <c r="E4" s="28"/>
      <c r="F4" s="28"/>
      <c r="G4" s="28"/>
      <c r="I4" s="28"/>
      <c r="J4" s="28"/>
      <c r="K4" s="28"/>
      <c r="L4" s="28"/>
      <c r="M4" s="28"/>
      <c r="N4" s="28"/>
      <c r="O4" s="28"/>
      <c r="Q4" s="28"/>
      <c r="R4" s="28"/>
      <c r="S4" s="28"/>
      <c r="T4" s="28"/>
      <c r="U4" s="28"/>
      <c r="V4" s="28"/>
      <c r="W4" s="28"/>
    </row>
    <row r="5" spans="1:39" customFormat="1" ht="13.5" customHeight="1" x14ac:dyDescent="0.3">
      <c r="A5" s="284" t="s">
        <v>283</v>
      </c>
      <c r="B5" s="285"/>
      <c r="C5" s="285"/>
      <c r="D5" s="285"/>
      <c r="E5" s="285"/>
      <c r="F5" s="285"/>
      <c r="G5" s="285"/>
      <c r="I5" s="284" t="s">
        <v>282</v>
      </c>
      <c r="J5" s="285"/>
      <c r="K5" s="285"/>
      <c r="L5" s="285"/>
      <c r="M5" s="285"/>
      <c r="N5" s="285"/>
      <c r="O5" s="285"/>
      <c r="Q5" s="284" t="s">
        <v>239</v>
      </c>
      <c r="R5" s="285"/>
      <c r="S5" s="285"/>
      <c r="T5" s="285"/>
      <c r="U5" s="285"/>
      <c r="V5" s="285"/>
      <c r="W5" s="285"/>
      <c r="X5" s="285"/>
      <c r="Y5" s="284" t="s">
        <v>228</v>
      </c>
      <c r="Z5" s="286"/>
      <c r="AA5" s="286"/>
      <c r="AB5" s="286"/>
      <c r="AC5" s="286"/>
      <c r="AD5" s="286"/>
      <c r="AE5" s="286"/>
      <c r="AF5" s="286"/>
      <c r="AG5" s="284" t="s">
        <v>227</v>
      </c>
      <c r="AH5" s="286"/>
      <c r="AI5" s="286"/>
      <c r="AJ5" s="286"/>
      <c r="AK5" s="31"/>
    </row>
    <row r="6" spans="1:39" ht="13.5" customHeight="1" thickBot="1" x14ac:dyDescent="0.35">
      <c r="A6" s="19"/>
      <c r="B6" s="32"/>
      <c r="C6" s="32"/>
      <c r="D6" s="32"/>
      <c r="E6" s="32"/>
      <c r="F6" s="32"/>
      <c r="G6" s="32"/>
      <c r="I6" s="19"/>
      <c r="J6" s="32"/>
      <c r="K6" s="32"/>
      <c r="L6" s="32"/>
      <c r="M6" s="32"/>
      <c r="N6" s="32"/>
      <c r="O6" s="32"/>
      <c r="X6" s="19"/>
      <c r="Y6" s="19"/>
      <c r="Z6" s="19"/>
      <c r="AA6" s="19"/>
      <c r="AB6" s="19"/>
      <c r="AC6" s="19"/>
      <c r="AD6" s="19"/>
      <c r="AE6" s="19"/>
    </row>
    <row r="7" spans="1:39" ht="13.5" customHeight="1" x14ac:dyDescent="0.3">
      <c r="A7" s="20"/>
      <c r="B7" s="536" t="s">
        <v>2</v>
      </c>
      <c r="C7" s="536"/>
      <c r="D7" s="534" t="s">
        <v>3</v>
      </c>
      <c r="E7" s="533"/>
      <c r="F7" s="536" t="s">
        <v>4</v>
      </c>
      <c r="G7" s="537"/>
      <c r="I7" s="20"/>
      <c r="J7" s="536" t="s">
        <v>2</v>
      </c>
      <c r="K7" s="536"/>
      <c r="L7" s="534" t="s">
        <v>3</v>
      </c>
      <c r="M7" s="533"/>
      <c r="N7" s="536" t="s">
        <v>4</v>
      </c>
      <c r="O7" s="537"/>
      <c r="Q7" s="336"/>
      <c r="R7" s="536" t="s">
        <v>2</v>
      </c>
      <c r="S7" s="536"/>
      <c r="T7" s="534" t="s">
        <v>3</v>
      </c>
      <c r="U7" s="533"/>
      <c r="V7" s="536" t="s">
        <v>4</v>
      </c>
      <c r="W7" s="537"/>
      <c r="X7" s="19"/>
      <c r="Y7" s="128"/>
      <c r="Z7" s="536" t="s">
        <v>2</v>
      </c>
      <c r="AA7" s="536"/>
      <c r="AB7" s="534" t="s">
        <v>3</v>
      </c>
      <c r="AC7" s="533"/>
      <c r="AD7" s="536" t="s">
        <v>4</v>
      </c>
      <c r="AE7" s="537"/>
      <c r="AG7" s="128"/>
      <c r="AH7" s="536" t="s">
        <v>2</v>
      </c>
      <c r="AI7" s="536"/>
      <c r="AJ7" s="534" t="s">
        <v>3</v>
      </c>
      <c r="AK7" s="533"/>
      <c r="AL7" s="536" t="s">
        <v>4</v>
      </c>
      <c r="AM7" s="537"/>
    </row>
    <row r="8" spans="1:39" ht="13.5" customHeight="1" x14ac:dyDescent="0.3">
      <c r="A8" s="21"/>
      <c r="B8" s="22" t="s">
        <v>5</v>
      </c>
      <c r="C8" s="22" t="s">
        <v>6</v>
      </c>
      <c r="D8" s="23" t="s">
        <v>5</v>
      </c>
      <c r="E8" s="126" t="s">
        <v>6</v>
      </c>
      <c r="F8" s="23" t="s">
        <v>5</v>
      </c>
      <c r="G8" s="126" t="s">
        <v>6</v>
      </c>
      <c r="I8" s="21"/>
      <c r="J8" s="22" t="s">
        <v>5</v>
      </c>
      <c r="K8" s="22" t="s">
        <v>6</v>
      </c>
      <c r="L8" s="23" t="s">
        <v>5</v>
      </c>
      <c r="M8" s="126" t="s">
        <v>6</v>
      </c>
      <c r="N8" s="23" t="s">
        <v>5</v>
      </c>
      <c r="O8" s="126" t="s">
        <v>6</v>
      </c>
      <c r="Q8" s="337"/>
      <c r="R8" s="22" t="s">
        <v>5</v>
      </c>
      <c r="S8" s="22" t="s">
        <v>6</v>
      </c>
      <c r="T8" s="23" t="s">
        <v>5</v>
      </c>
      <c r="U8" s="126" t="s">
        <v>6</v>
      </c>
      <c r="V8" s="23" t="s">
        <v>5</v>
      </c>
      <c r="W8" s="126" t="s">
        <v>6</v>
      </c>
      <c r="X8" s="19"/>
      <c r="Y8" s="129"/>
      <c r="Z8" s="22" t="s">
        <v>5</v>
      </c>
      <c r="AA8" s="22" t="s">
        <v>6</v>
      </c>
      <c r="AB8" s="23" t="s">
        <v>5</v>
      </c>
      <c r="AC8" s="24" t="s">
        <v>6</v>
      </c>
      <c r="AD8" s="22" t="s">
        <v>5</v>
      </c>
      <c r="AE8" s="126" t="s">
        <v>6</v>
      </c>
      <c r="AG8" s="129"/>
      <c r="AH8" s="22" t="s">
        <v>5</v>
      </c>
      <c r="AI8" s="22" t="s">
        <v>6</v>
      </c>
      <c r="AJ8" s="23" t="s">
        <v>5</v>
      </c>
      <c r="AK8" s="24" t="s">
        <v>6</v>
      </c>
      <c r="AL8" s="22" t="s">
        <v>5</v>
      </c>
      <c r="AM8" s="126" t="s">
        <v>6</v>
      </c>
    </row>
    <row r="9" spans="1:39" ht="13.5" customHeight="1" x14ac:dyDescent="0.3">
      <c r="A9" s="189" t="s">
        <v>192</v>
      </c>
      <c r="B9" s="114">
        <v>58013</v>
      </c>
      <c r="C9" s="278">
        <v>100</v>
      </c>
      <c r="D9" s="114">
        <v>26907</v>
      </c>
      <c r="E9" s="278">
        <v>100</v>
      </c>
      <c r="F9" s="114">
        <v>31106</v>
      </c>
      <c r="G9" s="281">
        <v>100</v>
      </c>
      <c r="I9" s="189" t="s">
        <v>192</v>
      </c>
      <c r="J9" s="114">
        <v>16860</v>
      </c>
      <c r="K9" s="278">
        <v>100</v>
      </c>
      <c r="L9" s="114">
        <v>8266</v>
      </c>
      <c r="M9" s="278">
        <v>100</v>
      </c>
      <c r="N9" s="114">
        <v>8594</v>
      </c>
      <c r="O9" s="281">
        <v>100</v>
      </c>
      <c r="Q9" s="338" t="s">
        <v>192</v>
      </c>
      <c r="R9" s="114">
        <v>19423</v>
      </c>
      <c r="S9" s="278">
        <v>100</v>
      </c>
      <c r="T9" s="114">
        <v>9943</v>
      </c>
      <c r="U9" s="278">
        <v>100</v>
      </c>
      <c r="V9" s="114">
        <v>9480</v>
      </c>
      <c r="W9" s="281">
        <v>100</v>
      </c>
      <c r="X9" s="19"/>
      <c r="Y9" s="191" t="s">
        <v>192</v>
      </c>
      <c r="Z9" s="114">
        <v>41302</v>
      </c>
      <c r="AA9" s="278">
        <v>100</v>
      </c>
      <c r="AB9" s="114">
        <v>18928</v>
      </c>
      <c r="AC9" s="278">
        <v>100</v>
      </c>
      <c r="AD9" s="114">
        <v>22374</v>
      </c>
      <c r="AE9" s="281">
        <v>100</v>
      </c>
      <c r="AG9" s="191" t="s">
        <v>192</v>
      </c>
      <c r="AH9" s="114">
        <v>17015</v>
      </c>
      <c r="AI9" s="278">
        <v>100</v>
      </c>
      <c r="AJ9" s="114">
        <v>7616</v>
      </c>
      <c r="AK9" s="278">
        <v>100</v>
      </c>
      <c r="AL9" s="114">
        <v>9399</v>
      </c>
      <c r="AM9" s="281">
        <v>100</v>
      </c>
    </row>
    <row r="10" spans="1:39" ht="13.5" customHeight="1" x14ac:dyDescent="0.3">
      <c r="A10" s="109" t="s">
        <v>12</v>
      </c>
      <c r="B10" s="107"/>
      <c r="C10" s="228"/>
      <c r="D10" s="18"/>
      <c r="E10" s="280"/>
      <c r="F10" s="18"/>
      <c r="G10" s="228"/>
      <c r="I10" s="109" t="s">
        <v>12</v>
      </c>
      <c r="J10" s="107" t="s">
        <v>290</v>
      </c>
      <c r="K10" s="228" t="s">
        <v>290</v>
      </c>
      <c r="L10" s="18" t="s">
        <v>290</v>
      </c>
      <c r="M10" s="280" t="s">
        <v>290</v>
      </c>
      <c r="N10" s="18" t="s">
        <v>290</v>
      </c>
      <c r="O10" s="228" t="s">
        <v>290</v>
      </c>
      <c r="Q10" s="339" t="s">
        <v>12</v>
      </c>
      <c r="R10" s="107" t="s">
        <v>290</v>
      </c>
      <c r="S10" s="228" t="s">
        <v>290</v>
      </c>
      <c r="T10" s="18" t="s">
        <v>290</v>
      </c>
      <c r="U10" s="280" t="s">
        <v>290</v>
      </c>
      <c r="V10" s="18" t="s">
        <v>290</v>
      </c>
      <c r="W10" s="228" t="s">
        <v>290</v>
      </c>
      <c r="X10" s="226"/>
      <c r="Y10" s="116" t="s">
        <v>12</v>
      </c>
      <c r="Z10" s="107" t="s">
        <v>290</v>
      </c>
      <c r="AA10" s="228" t="s">
        <v>290</v>
      </c>
      <c r="AB10" s="18" t="s">
        <v>290</v>
      </c>
      <c r="AC10" s="280" t="s">
        <v>290</v>
      </c>
      <c r="AD10" s="18" t="s">
        <v>290</v>
      </c>
      <c r="AE10" s="228" t="s">
        <v>290</v>
      </c>
      <c r="AG10" s="116" t="s">
        <v>12</v>
      </c>
      <c r="AH10" s="107" t="s">
        <v>290</v>
      </c>
      <c r="AI10" s="228" t="s">
        <v>290</v>
      </c>
      <c r="AJ10" s="18" t="s">
        <v>290</v>
      </c>
      <c r="AK10" s="280" t="s">
        <v>290</v>
      </c>
      <c r="AL10" s="18" t="s">
        <v>290</v>
      </c>
      <c r="AM10" s="228" t="s">
        <v>290</v>
      </c>
    </row>
    <row r="11" spans="1:39" ht="13.5" customHeight="1" x14ac:dyDescent="0.3">
      <c r="A11" s="227" t="s">
        <v>39</v>
      </c>
      <c r="B11" s="224">
        <v>14414</v>
      </c>
      <c r="C11" s="279">
        <v>24.85</v>
      </c>
      <c r="D11" s="224">
        <v>7580</v>
      </c>
      <c r="E11" s="279">
        <v>28.17</v>
      </c>
      <c r="F11" s="224">
        <v>6834</v>
      </c>
      <c r="G11" s="279">
        <v>21.97</v>
      </c>
      <c r="I11" s="227" t="s">
        <v>39</v>
      </c>
      <c r="J11" s="224">
        <v>6424</v>
      </c>
      <c r="K11" s="279">
        <v>38.1</v>
      </c>
      <c r="L11" s="224">
        <v>3308</v>
      </c>
      <c r="M11" s="279">
        <v>40.020000000000003</v>
      </c>
      <c r="N11" s="224">
        <v>3116</v>
      </c>
      <c r="O11" s="279">
        <v>36.26</v>
      </c>
      <c r="Q11" s="340" t="s">
        <v>39</v>
      </c>
      <c r="R11" s="224">
        <v>8494</v>
      </c>
      <c r="S11" s="279">
        <v>43.73</v>
      </c>
      <c r="T11" s="224">
        <v>4533</v>
      </c>
      <c r="U11" s="279">
        <v>45.59</v>
      </c>
      <c r="V11" s="224">
        <v>3961</v>
      </c>
      <c r="W11" s="279">
        <v>41.78</v>
      </c>
      <c r="X11" s="19"/>
      <c r="Y11" s="117" t="s">
        <v>39</v>
      </c>
      <c r="Z11" s="224">
        <v>11328</v>
      </c>
      <c r="AA11" s="279">
        <v>27.43</v>
      </c>
      <c r="AB11" s="224">
        <v>6107</v>
      </c>
      <c r="AC11" s="279">
        <v>32.26</v>
      </c>
      <c r="AD11" s="224">
        <v>5221</v>
      </c>
      <c r="AE11" s="279">
        <v>23.34</v>
      </c>
      <c r="AG11" s="117" t="s">
        <v>39</v>
      </c>
      <c r="AH11" s="224">
        <v>2936</v>
      </c>
      <c r="AI11" s="279">
        <v>17.260000000000002</v>
      </c>
      <c r="AJ11" s="224">
        <v>1702</v>
      </c>
      <c r="AK11" s="279">
        <v>22.35</v>
      </c>
      <c r="AL11" s="224">
        <v>1234</v>
      </c>
      <c r="AM11" s="279">
        <v>13.13</v>
      </c>
    </row>
    <row r="12" spans="1:39" ht="13.5" customHeight="1" x14ac:dyDescent="0.3">
      <c r="A12" s="227" t="s">
        <v>40</v>
      </c>
      <c r="B12" s="224">
        <v>12915</v>
      </c>
      <c r="C12" s="279">
        <v>22.26</v>
      </c>
      <c r="D12" s="224">
        <v>6771</v>
      </c>
      <c r="E12" s="279">
        <v>25.16</v>
      </c>
      <c r="F12" s="224">
        <v>6144</v>
      </c>
      <c r="G12" s="279">
        <v>19.75</v>
      </c>
      <c r="I12" s="227" t="s">
        <v>40</v>
      </c>
      <c r="J12" s="224">
        <v>4940</v>
      </c>
      <c r="K12" s="279">
        <v>29.3</v>
      </c>
      <c r="L12" s="224">
        <v>2549</v>
      </c>
      <c r="M12" s="279">
        <v>30.84</v>
      </c>
      <c r="N12" s="224">
        <v>2391</v>
      </c>
      <c r="O12" s="279">
        <v>27.82</v>
      </c>
      <c r="Q12" s="340" t="s">
        <v>40</v>
      </c>
      <c r="R12" s="224">
        <v>5707</v>
      </c>
      <c r="S12" s="279">
        <v>29.38</v>
      </c>
      <c r="T12" s="224">
        <v>3020</v>
      </c>
      <c r="U12" s="279">
        <v>30.37</v>
      </c>
      <c r="V12" s="224">
        <v>2687</v>
      </c>
      <c r="W12" s="279">
        <v>28.34</v>
      </c>
      <c r="X12" s="19"/>
      <c r="Y12" s="117" t="s">
        <v>40</v>
      </c>
      <c r="Z12" s="224">
        <v>9326</v>
      </c>
      <c r="AA12" s="279">
        <v>22.58</v>
      </c>
      <c r="AB12" s="224">
        <v>4793</v>
      </c>
      <c r="AC12" s="279">
        <v>25.32</v>
      </c>
      <c r="AD12" s="224">
        <v>4533</v>
      </c>
      <c r="AE12" s="279">
        <v>20.260000000000002</v>
      </c>
      <c r="AG12" s="117" t="s">
        <v>40</v>
      </c>
      <c r="AH12" s="224">
        <v>3243</v>
      </c>
      <c r="AI12" s="279">
        <v>19.059999999999999</v>
      </c>
      <c r="AJ12" s="224">
        <v>1707</v>
      </c>
      <c r="AK12" s="279">
        <v>22.41</v>
      </c>
      <c r="AL12" s="224">
        <v>1536</v>
      </c>
      <c r="AM12" s="279">
        <v>16.34</v>
      </c>
    </row>
    <row r="13" spans="1:39" ht="13.5" customHeight="1" x14ac:dyDescent="0.3">
      <c r="A13" s="227" t="s">
        <v>41</v>
      </c>
      <c r="B13" s="224">
        <v>10298</v>
      </c>
      <c r="C13" s="279">
        <v>17.75</v>
      </c>
      <c r="D13" s="224">
        <v>5119</v>
      </c>
      <c r="E13" s="279">
        <v>19.02</v>
      </c>
      <c r="F13" s="224">
        <v>5179</v>
      </c>
      <c r="G13" s="279">
        <v>16.649999999999999</v>
      </c>
      <c r="I13" s="227" t="s">
        <v>41</v>
      </c>
      <c r="J13" s="224">
        <v>2542</v>
      </c>
      <c r="K13" s="279">
        <v>15.08</v>
      </c>
      <c r="L13" s="224">
        <v>1273</v>
      </c>
      <c r="M13" s="279">
        <v>15.4</v>
      </c>
      <c r="N13" s="224">
        <v>1269</v>
      </c>
      <c r="O13" s="279">
        <v>14.77</v>
      </c>
      <c r="Q13" s="340" t="s">
        <v>41</v>
      </c>
      <c r="R13" s="224">
        <v>2708</v>
      </c>
      <c r="S13" s="279">
        <v>13.94</v>
      </c>
      <c r="T13" s="224">
        <v>1364</v>
      </c>
      <c r="U13" s="279">
        <v>13.72</v>
      </c>
      <c r="V13" s="224">
        <v>1344</v>
      </c>
      <c r="W13" s="279">
        <v>14.18</v>
      </c>
      <c r="X13" s="19"/>
      <c r="Y13" s="117" t="s">
        <v>41</v>
      </c>
      <c r="Z13" s="224">
        <v>7415</v>
      </c>
      <c r="AA13" s="279">
        <v>17.95</v>
      </c>
      <c r="AB13" s="224">
        <v>3377</v>
      </c>
      <c r="AC13" s="279">
        <v>17.84</v>
      </c>
      <c r="AD13" s="224">
        <v>4038</v>
      </c>
      <c r="AE13" s="279">
        <v>18.05</v>
      </c>
      <c r="AG13" s="117" t="s">
        <v>41</v>
      </c>
      <c r="AH13" s="224">
        <v>3267</v>
      </c>
      <c r="AI13" s="279">
        <v>19.2</v>
      </c>
      <c r="AJ13" s="224">
        <v>1582</v>
      </c>
      <c r="AK13" s="279">
        <v>20.77</v>
      </c>
      <c r="AL13" s="224">
        <v>1685</v>
      </c>
      <c r="AM13" s="279">
        <v>17.93</v>
      </c>
    </row>
    <row r="14" spans="1:39" ht="13.5" customHeight="1" x14ac:dyDescent="0.3">
      <c r="A14" s="227" t="s">
        <v>42</v>
      </c>
      <c r="B14" s="224">
        <v>9318</v>
      </c>
      <c r="C14" s="279">
        <v>16.059999999999999</v>
      </c>
      <c r="D14" s="224">
        <v>3927</v>
      </c>
      <c r="E14" s="279">
        <v>14.59</v>
      </c>
      <c r="F14" s="224">
        <v>5391</v>
      </c>
      <c r="G14" s="279">
        <v>17.329999999999998</v>
      </c>
      <c r="I14" s="227" t="s">
        <v>42</v>
      </c>
      <c r="J14" s="224">
        <v>1589</v>
      </c>
      <c r="K14" s="279">
        <v>9.42</v>
      </c>
      <c r="L14" s="224">
        <v>703</v>
      </c>
      <c r="M14" s="279">
        <v>8.5</v>
      </c>
      <c r="N14" s="224">
        <v>886</v>
      </c>
      <c r="O14" s="279">
        <v>10.31</v>
      </c>
      <c r="Q14" s="340" t="s">
        <v>42</v>
      </c>
      <c r="R14" s="224">
        <v>1429</v>
      </c>
      <c r="S14" s="279">
        <v>7.36</v>
      </c>
      <c r="T14" s="224">
        <v>647</v>
      </c>
      <c r="U14" s="279">
        <v>6.51</v>
      </c>
      <c r="V14" s="224">
        <v>782</v>
      </c>
      <c r="W14" s="279">
        <v>8.25</v>
      </c>
      <c r="X14" s="19"/>
      <c r="Y14" s="117" t="s">
        <v>42</v>
      </c>
      <c r="Z14" s="224">
        <v>6505</v>
      </c>
      <c r="AA14" s="279">
        <v>15.75</v>
      </c>
      <c r="AB14" s="224">
        <v>2563</v>
      </c>
      <c r="AC14" s="279">
        <v>13.54</v>
      </c>
      <c r="AD14" s="224">
        <v>3942</v>
      </c>
      <c r="AE14" s="279">
        <v>17.62</v>
      </c>
      <c r="AG14" s="117" t="s">
        <v>42</v>
      </c>
      <c r="AH14" s="224">
        <v>3470</v>
      </c>
      <c r="AI14" s="279">
        <v>20.39</v>
      </c>
      <c r="AJ14" s="224">
        <v>1368</v>
      </c>
      <c r="AK14" s="279">
        <v>17.96</v>
      </c>
      <c r="AL14" s="224">
        <v>2102</v>
      </c>
      <c r="AM14" s="279">
        <v>22.36</v>
      </c>
    </row>
    <row r="15" spans="1:39" ht="13.5" customHeight="1" x14ac:dyDescent="0.3">
      <c r="A15" s="227" t="s">
        <v>43</v>
      </c>
      <c r="B15" s="224">
        <v>20386</v>
      </c>
      <c r="C15" s="279">
        <v>35.14</v>
      </c>
      <c r="D15" s="224">
        <v>7437</v>
      </c>
      <c r="E15" s="279">
        <v>27.64</v>
      </c>
      <c r="F15" s="224">
        <v>12949</v>
      </c>
      <c r="G15" s="279">
        <v>41.63</v>
      </c>
      <c r="I15" s="227" t="s">
        <v>43</v>
      </c>
      <c r="J15" s="224">
        <v>2954</v>
      </c>
      <c r="K15" s="279">
        <v>17.52</v>
      </c>
      <c r="L15" s="224">
        <v>1136</v>
      </c>
      <c r="M15" s="279">
        <v>13.74</v>
      </c>
      <c r="N15" s="224">
        <v>1818</v>
      </c>
      <c r="O15" s="279">
        <v>21.15</v>
      </c>
      <c r="Q15" s="340" t="s">
        <v>43</v>
      </c>
      <c r="R15" s="224">
        <v>2514</v>
      </c>
      <c r="S15" s="279">
        <v>12.94</v>
      </c>
      <c r="T15" s="224">
        <v>1026</v>
      </c>
      <c r="U15" s="279">
        <v>10.32</v>
      </c>
      <c r="V15" s="224">
        <v>1488</v>
      </c>
      <c r="W15" s="279">
        <v>15.7</v>
      </c>
      <c r="X15" s="19"/>
      <c r="Y15" s="117" t="s">
        <v>43</v>
      </c>
      <c r="Z15" s="224">
        <v>13233</v>
      </c>
      <c r="AA15" s="279">
        <v>32.04</v>
      </c>
      <c r="AB15" s="224">
        <v>4651</v>
      </c>
      <c r="AC15" s="279">
        <v>24.57</v>
      </c>
      <c r="AD15" s="224">
        <v>8582</v>
      </c>
      <c r="AE15" s="279">
        <v>38.36</v>
      </c>
      <c r="AG15" s="117" t="s">
        <v>43</v>
      </c>
      <c r="AH15" s="224">
        <v>7569</v>
      </c>
      <c r="AI15" s="279">
        <v>44.48</v>
      </c>
      <c r="AJ15" s="224">
        <v>2625</v>
      </c>
      <c r="AK15" s="279">
        <v>34.47</v>
      </c>
      <c r="AL15" s="224">
        <v>4944</v>
      </c>
      <c r="AM15" s="279">
        <v>52.6</v>
      </c>
    </row>
    <row r="16" spans="1:39" ht="13.5" customHeight="1" x14ac:dyDescent="0.3">
      <c r="A16" s="230" t="s">
        <v>20</v>
      </c>
      <c r="B16" s="224">
        <v>11068</v>
      </c>
      <c r="C16" s="279">
        <v>19.079999999999998</v>
      </c>
      <c r="D16" s="224">
        <v>3510</v>
      </c>
      <c r="E16" s="279">
        <v>13.04</v>
      </c>
      <c r="F16" s="224">
        <v>7558</v>
      </c>
      <c r="G16" s="279">
        <v>24.3</v>
      </c>
      <c r="I16" s="230" t="s">
        <v>20</v>
      </c>
      <c r="J16" s="224">
        <v>1365</v>
      </c>
      <c r="K16" s="279">
        <v>8.1</v>
      </c>
      <c r="L16" s="224">
        <v>433</v>
      </c>
      <c r="M16" s="279">
        <v>5.24</v>
      </c>
      <c r="N16" s="224">
        <v>932</v>
      </c>
      <c r="O16" s="279">
        <v>10.84</v>
      </c>
      <c r="Q16" s="341" t="s">
        <v>20</v>
      </c>
      <c r="R16" s="224">
        <v>1085</v>
      </c>
      <c r="S16" s="279">
        <v>5.59</v>
      </c>
      <c r="T16" s="224">
        <v>379</v>
      </c>
      <c r="U16" s="279">
        <v>3.81</v>
      </c>
      <c r="V16" s="224">
        <v>706</v>
      </c>
      <c r="W16" s="279">
        <v>7.45</v>
      </c>
      <c r="X16" s="19"/>
      <c r="Y16" s="117" t="s">
        <v>20</v>
      </c>
      <c r="Z16" s="224">
        <v>6728</v>
      </c>
      <c r="AA16" s="279">
        <v>16.29</v>
      </c>
      <c r="AB16" s="224">
        <v>2088</v>
      </c>
      <c r="AC16" s="279">
        <v>11.03</v>
      </c>
      <c r="AD16" s="224">
        <v>4640</v>
      </c>
      <c r="AE16" s="279">
        <v>20.74</v>
      </c>
      <c r="AG16" s="117" t="s">
        <v>20</v>
      </c>
      <c r="AH16" s="224">
        <v>4099</v>
      </c>
      <c r="AI16" s="279">
        <v>24.09</v>
      </c>
      <c r="AJ16" s="224">
        <v>1257</v>
      </c>
      <c r="AK16" s="279">
        <v>16.5</v>
      </c>
      <c r="AL16" s="224">
        <v>2842</v>
      </c>
      <c r="AM16" s="279">
        <v>30.24</v>
      </c>
    </row>
    <row r="17" spans="1:39" ht="13.5" customHeight="1" x14ac:dyDescent="0.3">
      <c r="A17" s="230"/>
      <c r="B17" s="224" t="s">
        <v>290</v>
      </c>
      <c r="C17" s="279" t="s">
        <v>290</v>
      </c>
      <c r="D17" s="224" t="s">
        <v>290</v>
      </c>
      <c r="E17" s="279" t="s">
        <v>290</v>
      </c>
      <c r="F17" s="224" t="s">
        <v>290</v>
      </c>
      <c r="G17" s="279" t="s">
        <v>290</v>
      </c>
      <c r="I17" s="230"/>
      <c r="J17" s="224" t="s">
        <v>290</v>
      </c>
      <c r="K17" s="279" t="s">
        <v>290</v>
      </c>
      <c r="L17" s="224" t="s">
        <v>290</v>
      </c>
      <c r="M17" s="279" t="s">
        <v>290</v>
      </c>
      <c r="N17" s="224" t="s">
        <v>290</v>
      </c>
      <c r="O17" s="279" t="s">
        <v>290</v>
      </c>
      <c r="Q17" s="341"/>
      <c r="R17" s="224" t="s">
        <v>290</v>
      </c>
      <c r="S17" s="279" t="s">
        <v>290</v>
      </c>
      <c r="T17" s="224" t="s">
        <v>290</v>
      </c>
      <c r="U17" s="279" t="s">
        <v>290</v>
      </c>
      <c r="V17" s="224" t="s">
        <v>290</v>
      </c>
      <c r="W17" s="279" t="s">
        <v>290</v>
      </c>
      <c r="X17" s="227"/>
      <c r="Y17" s="117"/>
      <c r="Z17" s="224" t="s">
        <v>290</v>
      </c>
      <c r="AA17" s="279" t="s">
        <v>290</v>
      </c>
      <c r="AB17" s="224" t="s">
        <v>290</v>
      </c>
      <c r="AC17" s="279" t="s">
        <v>290</v>
      </c>
      <c r="AD17" s="224" t="s">
        <v>290</v>
      </c>
      <c r="AE17" s="279" t="s">
        <v>290</v>
      </c>
      <c r="AG17" s="117"/>
      <c r="AH17" s="224" t="s">
        <v>290</v>
      </c>
      <c r="AI17" s="279" t="s">
        <v>290</v>
      </c>
      <c r="AJ17" s="224" t="s">
        <v>290</v>
      </c>
      <c r="AK17" s="279" t="s">
        <v>290</v>
      </c>
      <c r="AL17" s="224" t="s">
        <v>290</v>
      </c>
      <c r="AM17" s="279" t="s">
        <v>290</v>
      </c>
    </row>
    <row r="18" spans="1:39" ht="13.5" customHeight="1" x14ac:dyDescent="0.3">
      <c r="A18" s="127" t="s">
        <v>52</v>
      </c>
      <c r="B18" s="107"/>
      <c r="C18" s="228"/>
      <c r="D18" s="107"/>
      <c r="E18" s="228"/>
      <c r="F18" s="107"/>
      <c r="G18" s="228"/>
      <c r="I18" s="127" t="s">
        <v>52</v>
      </c>
      <c r="J18" s="107" t="s">
        <v>290</v>
      </c>
      <c r="K18" s="228" t="s">
        <v>290</v>
      </c>
      <c r="L18" s="107" t="s">
        <v>290</v>
      </c>
      <c r="M18" s="228" t="s">
        <v>290</v>
      </c>
      <c r="N18" s="107" t="s">
        <v>290</v>
      </c>
      <c r="O18" s="228" t="s">
        <v>290</v>
      </c>
      <c r="Q18" s="330" t="s">
        <v>52</v>
      </c>
      <c r="R18" s="107" t="s">
        <v>290</v>
      </c>
      <c r="S18" s="228" t="s">
        <v>290</v>
      </c>
      <c r="T18" s="107" t="s">
        <v>290</v>
      </c>
      <c r="U18" s="228" t="s">
        <v>290</v>
      </c>
      <c r="V18" s="107" t="s">
        <v>290</v>
      </c>
      <c r="W18" s="228" t="s">
        <v>290</v>
      </c>
      <c r="X18" s="227"/>
      <c r="Y18" s="116" t="s">
        <v>52</v>
      </c>
      <c r="Z18" s="107" t="s">
        <v>290</v>
      </c>
      <c r="AA18" s="228" t="s">
        <v>290</v>
      </c>
      <c r="AB18" s="107" t="s">
        <v>290</v>
      </c>
      <c r="AC18" s="228" t="s">
        <v>290</v>
      </c>
      <c r="AD18" s="107" t="s">
        <v>290</v>
      </c>
      <c r="AE18" s="228" t="s">
        <v>290</v>
      </c>
      <c r="AG18" s="116" t="s">
        <v>52</v>
      </c>
      <c r="AH18" s="107" t="s">
        <v>290</v>
      </c>
      <c r="AI18" s="228" t="s">
        <v>290</v>
      </c>
      <c r="AJ18" s="107" t="s">
        <v>290</v>
      </c>
      <c r="AK18" s="228" t="s">
        <v>290</v>
      </c>
      <c r="AL18" s="107" t="s">
        <v>290</v>
      </c>
      <c r="AM18" s="228" t="s">
        <v>290</v>
      </c>
    </row>
    <row r="19" spans="1:39" ht="13.5" customHeight="1" x14ac:dyDescent="0.3">
      <c r="A19" s="230" t="s">
        <v>30</v>
      </c>
      <c r="B19" s="224">
        <v>16461</v>
      </c>
      <c r="C19" s="279">
        <v>28.37</v>
      </c>
      <c r="D19" s="224">
        <v>5779</v>
      </c>
      <c r="E19" s="279">
        <v>21.48</v>
      </c>
      <c r="F19" s="25">
        <v>10682</v>
      </c>
      <c r="G19" s="279">
        <v>34.340000000000003</v>
      </c>
      <c r="I19" s="230" t="s">
        <v>30</v>
      </c>
      <c r="J19" s="224">
        <v>1726</v>
      </c>
      <c r="K19" s="279">
        <v>10.24</v>
      </c>
      <c r="L19" s="224">
        <v>631</v>
      </c>
      <c r="M19" s="279">
        <v>7.63</v>
      </c>
      <c r="N19" s="25">
        <v>1095</v>
      </c>
      <c r="O19" s="279">
        <v>12.74</v>
      </c>
      <c r="Q19" s="341" t="s">
        <v>30</v>
      </c>
      <c r="R19" s="224">
        <v>717</v>
      </c>
      <c r="S19" s="279">
        <v>3.69</v>
      </c>
      <c r="T19" s="224">
        <v>257</v>
      </c>
      <c r="U19" s="279">
        <v>2.58</v>
      </c>
      <c r="V19" s="25">
        <v>460</v>
      </c>
      <c r="W19" s="279">
        <v>4.8499999999999996</v>
      </c>
      <c r="X19" s="19"/>
      <c r="Y19" s="117" t="s">
        <v>30</v>
      </c>
      <c r="Z19" s="224">
        <v>9656</v>
      </c>
      <c r="AA19" s="279">
        <v>23.38</v>
      </c>
      <c r="AB19" s="224">
        <v>3242</v>
      </c>
      <c r="AC19" s="279">
        <v>17.13</v>
      </c>
      <c r="AD19" s="25">
        <v>6414</v>
      </c>
      <c r="AE19" s="279">
        <v>28.67</v>
      </c>
      <c r="AG19" s="117" t="s">
        <v>30</v>
      </c>
      <c r="AH19" s="224">
        <v>6208</v>
      </c>
      <c r="AI19" s="279">
        <v>36.49</v>
      </c>
      <c r="AJ19" s="224">
        <v>2147</v>
      </c>
      <c r="AK19" s="279">
        <v>28.19</v>
      </c>
      <c r="AL19" s="25">
        <v>4061</v>
      </c>
      <c r="AM19" s="279">
        <v>43.21</v>
      </c>
    </row>
    <row r="20" spans="1:39" ht="13.5" customHeight="1" thickBot="1" x14ac:dyDescent="0.35">
      <c r="A20" s="231" t="s">
        <v>31</v>
      </c>
      <c r="B20" s="35">
        <v>11746</v>
      </c>
      <c r="C20" s="232">
        <v>20.25</v>
      </c>
      <c r="D20" s="277">
        <v>5029</v>
      </c>
      <c r="E20" s="229">
        <v>18.690000000000001</v>
      </c>
      <c r="F20" s="277">
        <v>6717</v>
      </c>
      <c r="G20" s="229">
        <v>21.59</v>
      </c>
      <c r="I20" s="231" t="s">
        <v>31</v>
      </c>
      <c r="J20" s="35">
        <v>1925</v>
      </c>
      <c r="K20" s="232">
        <v>11.42</v>
      </c>
      <c r="L20" s="277">
        <v>776</v>
      </c>
      <c r="M20" s="229">
        <v>9.39</v>
      </c>
      <c r="N20" s="277">
        <v>1149</v>
      </c>
      <c r="O20" s="229">
        <v>13.37</v>
      </c>
      <c r="Q20" s="342" t="s">
        <v>31</v>
      </c>
      <c r="R20" s="35">
        <v>1952</v>
      </c>
      <c r="S20" s="232">
        <v>10.050000000000001</v>
      </c>
      <c r="T20" s="277">
        <v>795</v>
      </c>
      <c r="U20" s="229">
        <v>8</v>
      </c>
      <c r="V20" s="277">
        <v>1157</v>
      </c>
      <c r="W20" s="229">
        <v>12.2</v>
      </c>
      <c r="X20" s="19"/>
      <c r="Y20" s="293" t="s">
        <v>31</v>
      </c>
      <c r="Z20" s="35">
        <v>7934</v>
      </c>
      <c r="AA20" s="232">
        <v>19.21</v>
      </c>
      <c r="AB20" s="277">
        <v>3160</v>
      </c>
      <c r="AC20" s="229">
        <v>16.690000000000001</v>
      </c>
      <c r="AD20" s="277">
        <v>4774</v>
      </c>
      <c r="AE20" s="229">
        <v>21.34</v>
      </c>
      <c r="AG20" s="342" t="s">
        <v>31</v>
      </c>
      <c r="AH20" s="35">
        <v>4492</v>
      </c>
      <c r="AI20" s="232">
        <v>26.4</v>
      </c>
      <c r="AJ20" s="277">
        <v>1899</v>
      </c>
      <c r="AK20" s="229">
        <v>24.93</v>
      </c>
      <c r="AL20" s="277">
        <v>2593</v>
      </c>
      <c r="AM20" s="229">
        <v>27.59</v>
      </c>
    </row>
    <row r="21" spans="1:39" ht="27" customHeight="1" thickTop="1" x14ac:dyDescent="0.3">
      <c r="A21" s="540" t="s">
        <v>53</v>
      </c>
      <c r="B21" s="540"/>
      <c r="C21" s="540"/>
      <c r="D21" s="540"/>
      <c r="E21" s="540"/>
      <c r="F21" s="540"/>
      <c r="G21" s="540"/>
      <c r="I21" s="540" t="s">
        <v>53</v>
      </c>
      <c r="J21" s="540"/>
      <c r="K21" s="540"/>
      <c r="L21" s="540"/>
      <c r="M21" s="540"/>
      <c r="N21" s="540"/>
      <c r="O21" s="540"/>
      <c r="Q21" s="540" t="s">
        <v>53</v>
      </c>
      <c r="R21" s="540"/>
      <c r="S21" s="540"/>
      <c r="T21" s="540"/>
      <c r="U21" s="540"/>
      <c r="V21" s="540"/>
      <c r="W21" s="540"/>
      <c r="X21" s="19"/>
      <c r="Y21" s="540" t="s">
        <v>53</v>
      </c>
      <c r="Z21" s="540"/>
      <c r="AA21" s="540"/>
      <c r="AB21" s="540"/>
      <c r="AC21" s="540"/>
      <c r="AD21" s="540"/>
      <c r="AE21" s="540"/>
      <c r="AG21" s="540" t="s">
        <v>53</v>
      </c>
      <c r="AH21" s="540"/>
      <c r="AI21" s="540"/>
      <c r="AJ21" s="540"/>
      <c r="AK21" s="540"/>
      <c r="AL21" s="540"/>
      <c r="AM21" s="540"/>
    </row>
    <row r="22" spans="1:39" ht="13.5" customHeight="1" x14ac:dyDescent="0.3">
      <c r="A22" s="538" t="s">
        <v>54</v>
      </c>
      <c r="B22" s="538"/>
      <c r="C22" s="538"/>
      <c r="D22" s="538"/>
      <c r="E22" s="538"/>
      <c r="F22" s="538"/>
      <c r="G22" s="538"/>
      <c r="I22" s="538" t="s">
        <v>54</v>
      </c>
      <c r="J22" s="538"/>
      <c r="K22" s="538"/>
      <c r="L22" s="538"/>
      <c r="M22" s="538"/>
      <c r="N22" s="538"/>
      <c r="O22" s="538"/>
      <c r="Q22" s="538" t="s">
        <v>54</v>
      </c>
      <c r="R22" s="538"/>
      <c r="S22" s="538"/>
      <c r="T22" s="538"/>
      <c r="U22" s="538"/>
      <c r="V22" s="538"/>
      <c r="W22" s="538"/>
      <c r="X22" s="19"/>
      <c r="Y22" s="538" t="s">
        <v>54</v>
      </c>
      <c r="Z22" s="538"/>
      <c r="AA22" s="538"/>
      <c r="AB22" s="538"/>
      <c r="AC22" s="538"/>
      <c r="AD22" s="538"/>
      <c r="AE22" s="538"/>
      <c r="AG22" s="538" t="s">
        <v>54</v>
      </c>
      <c r="AH22" s="538"/>
      <c r="AI22" s="538"/>
      <c r="AJ22" s="538"/>
      <c r="AK22" s="538"/>
      <c r="AL22" s="538"/>
      <c r="AM22" s="538"/>
    </row>
    <row r="23" spans="1:39" ht="13.5" customHeight="1" x14ac:dyDescent="0.3">
      <c r="A23" s="544"/>
      <c r="B23" s="544"/>
      <c r="C23" s="544"/>
      <c r="D23" s="544"/>
      <c r="E23" s="544"/>
      <c r="F23" s="544"/>
      <c r="G23" s="544"/>
      <c r="I23" s="448"/>
      <c r="J23" s="448"/>
      <c r="K23" s="448"/>
      <c r="L23" s="448"/>
      <c r="M23" s="448"/>
      <c r="N23" s="448"/>
      <c r="O23" s="448"/>
      <c r="Q23" s="544"/>
      <c r="R23" s="544"/>
      <c r="S23" s="544"/>
      <c r="T23" s="544"/>
      <c r="U23" s="544"/>
      <c r="V23" s="544"/>
      <c r="W23" s="544"/>
      <c r="AG23" s="29"/>
      <c r="AI23" s="29"/>
      <c r="AK23" s="29"/>
    </row>
    <row r="24" spans="1:39" ht="13.5" customHeight="1" x14ac:dyDescent="0.3">
      <c r="A24" s="19"/>
      <c r="B24" s="32"/>
      <c r="C24" s="32"/>
      <c r="D24" s="32"/>
      <c r="E24" s="32"/>
      <c r="F24" s="32"/>
      <c r="G24" s="32"/>
      <c r="I24" s="19"/>
      <c r="J24" s="32"/>
      <c r="K24" s="32"/>
      <c r="L24" s="32"/>
      <c r="M24" s="32"/>
      <c r="N24" s="32"/>
      <c r="O24" s="32"/>
      <c r="AG24" s="29"/>
      <c r="AI24" s="29"/>
      <c r="AK24" s="29"/>
    </row>
    <row r="25" spans="1:39" ht="13.5" customHeight="1" x14ac:dyDescent="0.3">
      <c r="A25" s="19"/>
      <c r="B25" s="32"/>
      <c r="C25" s="32"/>
      <c r="D25" s="32"/>
      <c r="E25" s="32"/>
      <c r="F25" s="32"/>
      <c r="G25" s="32"/>
      <c r="I25" s="19"/>
      <c r="J25" s="32"/>
      <c r="K25" s="32"/>
      <c r="L25" s="32"/>
      <c r="M25" s="32"/>
      <c r="N25" s="32"/>
      <c r="O25" s="32"/>
      <c r="AG25" s="29"/>
      <c r="AI25" s="29"/>
      <c r="AK25" s="29"/>
    </row>
    <row r="26" spans="1:39" ht="13.5" customHeight="1" x14ac:dyDescent="0.3">
      <c r="A26" s="19"/>
      <c r="B26" s="32"/>
      <c r="C26" s="32"/>
      <c r="D26" s="32"/>
      <c r="E26" s="32"/>
      <c r="F26" s="32"/>
      <c r="G26" s="32"/>
      <c r="I26" s="19"/>
      <c r="J26" s="32"/>
      <c r="K26" s="32"/>
      <c r="L26" s="32"/>
      <c r="M26" s="32"/>
      <c r="N26" s="32"/>
      <c r="O26" s="32"/>
      <c r="AG26" s="29"/>
      <c r="AI26" s="29"/>
      <c r="AK26" s="29"/>
    </row>
    <row r="27" spans="1:39" ht="18" customHeight="1" x14ac:dyDescent="0.3">
      <c r="A27" s="16" t="s">
        <v>55</v>
      </c>
      <c r="B27" s="33"/>
      <c r="C27" s="33"/>
      <c r="D27" s="33"/>
      <c r="E27" s="33"/>
      <c r="F27" s="33"/>
      <c r="G27" s="33"/>
      <c r="I27" s="16"/>
      <c r="J27" s="33"/>
      <c r="K27" s="33"/>
      <c r="L27" s="33"/>
      <c r="M27" s="33"/>
      <c r="N27" s="33"/>
      <c r="O27" s="33"/>
      <c r="Q27"/>
      <c r="R27" s="33"/>
      <c r="S27" s="33"/>
      <c r="T27" s="33"/>
      <c r="U27" s="33"/>
      <c r="V27" s="33"/>
      <c r="W27" s="33"/>
      <c r="AG27" s="29"/>
      <c r="AI27" s="29"/>
      <c r="AK27" s="29"/>
    </row>
    <row r="28" spans="1:39" ht="13.5" customHeight="1" x14ac:dyDescent="0.3">
      <c r="A28" s="188" t="s">
        <v>293</v>
      </c>
      <c r="B28" s="30"/>
      <c r="C28" s="30"/>
      <c r="D28" s="30"/>
      <c r="E28" s="30"/>
      <c r="F28" s="30"/>
      <c r="G28" s="30"/>
      <c r="I28" s="188"/>
      <c r="J28" s="30"/>
      <c r="K28" s="30"/>
      <c r="L28" s="30"/>
      <c r="M28" s="30"/>
      <c r="N28" s="30"/>
      <c r="O28" s="30"/>
      <c r="Q28"/>
      <c r="R28" s="30"/>
      <c r="S28" s="30"/>
      <c r="T28" s="30"/>
      <c r="U28" s="30"/>
      <c r="V28" s="30"/>
      <c r="W28" s="30"/>
      <c r="AG28" s="29"/>
      <c r="AI28" s="29"/>
      <c r="AK28" s="29"/>
    </row>
    <row r="29" spans="1:39" ht="13.5" customHeight="1" x14ac:dyDescent="0.3">
      <c r="A29" s="28"/>
      <c r="B29" s="28"/>
      <c r="C29" s="28"/>
      <c r="D29" s="28"/>
      <c r="E29" s="28"/>
      <c r="F29" s="28"/>
      <c r="G29" s="28"/>
      <c r="I29" s="28"/>
      <c r="J29" s="28"/>
      <c r="K29" s="28"/>
      <c r="L29" s="28"/>
      <c r="M29" s="28"/>
      <c r="N29" s="28"/>
      <c r="O29" s="28"/>
      <c r="Q29" s="28"/>
      <c r="R29" s="28"/>
      <c r="S29" s="28"/>
      <c r="T29" s="28"/>
      <c r="U29" s="28"/>
      <c r="V29" s="28"/>
      <c r="W29" s="28"/>
      <c r="AG29" s="29"/>
      <c r="AI29" s="29"/>
      <c r="AK29" s="29"/>
    </row>
    <row r="30" spans="1:39" customFormat="1" ht="13.5" customHeight="1" x14ac:dyDescent="0.3">
      <c r="A30" s="284" t="s">
        <v>283</v>
      </c>
      <c r="B30" s="285"/>
      <c r="C30" s="285"/>
      <c r="D30" s="285"/>
      <c r="E30" s="285"/>
      <c r="F30" s="285"/>
      <c r="G30" s="285"/>
      <c r="I30" s="284" t="s">
        <v>282</v>
      </c>
      <c r="J30" s="285"/>
      <c r="K30" s="285"/>
      <c r="L30" s="285"/>
      <c r="M30" s="285"/>
      <c r="N30" s="285"/>
      <c r="O30" s="285"/>
      <c r="Q30" s="284" t="s">
        <v>239</v>
      </c>
      <c r="R30" s="285"/>
      <c r="S30" s="285"/>
      <c r="T30" s="285"/>
      <c r="U30" s="285"/>
      <c r="V30" s="285"/>
      <c r="W30" s="285"/>
      <c r="X30" s="285"/>
      <c r="Y30" s="284" t="s">
        <v>228</v>
      </c>
      <c r="Z30" s="286"/>
      <c r="AA30" s="286"/>
      <c r="AB30" s="286"/>
      <c r="AC30" s="286"/>
      <c r="AD30" s="286"/>
      <c r="AE30" s="286"/>
      <c r="AF30" s="286"/>
      <c r="AG30" s="284" t="s">
        <v>227</v>
      </c>
      <c r="AH30" s="286"/>
      <c r="AI30" s="286"/>
      <c r="AJ30" s="286"/>
      <c r="AK30" s="31"/>
      <c r="AL30" s="5"/>
      <c r="AM30" s="5"/>
    </row>
    <row r="31" spans="1:39" ht="13.5" customHeight="1" thickBot="1" x14ac:dyDescent="0.35">
      <c r="A31" s="26"/>
      <c r="B31" s="33"/>
      <c r="C31" s="33"/>
      <c r="D31" s="33"/>
      <c r="E31" s="33"/>
      <c r="F31" s="33"/>
      <c r="G31" s="33"/>
      <c r="I31" s="26"/>
      <c r="J31" s="33"/>
      <c r="K31" s="33"/>
      <c r="L31" s="33"/>
      <c r="M31" s="33"/>
      <c r="N31" s="33"/>
      <c r="O31" s="33"/>
      <c r="Q31" s="26"/>
      <c r="R31" s="33"/>
      <c r="S31" s="33"/>
      <c r="T31" s="33"/>
      <c r="U31" s="33"/>
      <c r="V31" s="33"/>
      <c r="W31" s="33"/>
    </row>
    <row r="32" spans="1:39" ht="13.5" customHeight="1" x14ac:dyDescent="0.3">
      <c r="A32" s="20"/>
      <c r="B32" s="536" t="s">
        <v>2</v>
      </c>
      <c r="C32" s="536"/>
      <c r="D32" s="534" t="s">
        <v>3</v>
      </c>
      <c r="E32" s="533"/>
      <c r="F32" s="536" t="s">
        <v>4</v>
      </c>
      <c r="G32" s="537"/>
      <c r="I32" s="20"/>
      <c r="J32" s="536" t="s">
        <v>2</v>
      </c>
      <c r="K32" s="536"/>
      <c r="L32" s="534" t="s">
        <v>3</v>
      </c>
      <c r="M32" s="533"/>
      <c r="N32" s="536" t="s">
        <v>4</v>
      </c>
      <c r="O32" s="537"/>
      <c r="Q32" s="192"/>
      <c r="R32" s="536" t="s">
        <v>2</v>
      </c>
      <c r="S32" s="536"/>
      <c r="T32" s="534" t="s">
        <v>3</v>
      </c>
      <c r="U32" s="533"/>
      <c r="V32" s="536" t="s">
        <v>4</v>
      </c>
      <c r="W32" s="537"/>
      <c r="Y32" s="128"/>
      <c r="Z32" s="536" t="s">
        <v>2</v>
      </c>
      <c r="AA32" s="536"/>
      <c r="AB32" s="534" t="s">
        <v>3</v>
      </c>
      <c r="AC32" s="533"/>
      <c r="AD32" s="536" t="s">
        <v>4</v>
      </c>
      <c r="AE32" s="537"/>
      <c r="AG32" s="128"/>
      <c r="AH32" s="536" t="s">
        <v>2</v>
      </c>
      <c r="AI32" s="536"/>
      <c r="AJ32" s="534" t="s">
        <v>3</v>
      </c>
      <c r="AK32" s="533"/>
      <c r="AL32" s="536" t="s">
        <v>4</v>
      </c>
      <c r="AM32" s="537"/>
    </row>
    <row r="33" spans="1:39" ht="13.5" customHeight="1" x14ac:dyDescent="0.3">
      <c r="A33" s="21"/>
      <c r="B33" s="22" t="s">
        <v>5</v>
      </c>
      <c r="C33" s="22" t="s">
        <v>6</v>
      </c>
      <c r="D33" s="23" t="s">
        <v>5</v>
      </c>
      <c r="E33" s="24" t="s">
        <v>6</v>
      </c>
      <c r="F33" s="22" t="s">
        <v>5</v>
      </c>
      <c r="G33" s="126" t="s">
        <v>6</v>
      </c>
      <c r="I33" s="21"/>
      <c r="J33" s="22" t="s">
        <v>5</v>
      </c>
      <c r="K33" s="22" t="s">
        <v>6</v>
      </c>
      <c r="L33" s="23" t="s">
        <v>5</v>
      </c>
      <c r="M33" s="24" t="s">
        <v>6</v>
      </c>
      <c r="N33" s="22" t="s">
        <v>5</v>
      </c>
      <c r="O33" s="126" t="s">
        <v>6</v>
      </c>
      <c r="Q33" s="193"/>
      <c r="R33" s="22" t="s">
        <v>5</v>
      </c>
      <c r="S33" s="22" t="s">
        <v>6</v>
      </c>
      <c r="T33" s="23" t="s">
        <v>5</v>
      </c>
      <c r="U33" s="24" t="s">
        <v>6</v>
      </c>
      <c r="V33" s="22" t="s">
        <v>5</v>
      </c>
      <c r="W33" s="126" t="s">
        <v>6</v>
      </c>
      <c r="Y33" s="129"/>
      <c r="Z33" s="22" t="s">
        <v>5</v>
      </c>
      <c r="AA33" s="22" t="s">
        <v>6</v>
      </c>
      <c r="AB33" s="23" t="s">
        <v>5</v>
      </c>
      <c r="AC33" s="24" t="s">
        <v>6</v>
      </c>
      <c r="AD33" s="22" t="s">
        <v>5</v>
      </c>
      <c r="AE33" s="126" t="s">
        <v>6</v>
      </c>
      <c r="AG33" s="129"/>
      <c r="AH33" s="22" t="s">
        <v>5</v>
      </c>
      <c r="AI33" s="22" t="s">
        <v>6</v>
      </c>
      <c r="AJ33" s="23" t="s">
        <v>5</v>
      </c>
      <c r="AK33" s="24" t="s">
        <v>6</v>
      </c>
      <c r="AL33" s="22" t="s">
        <v>5</v>
      </c>
      <c r="AM33" s="126" t="s">
        <v>6</v>
      </c>
    </row>
    <row r="34" spans="1:39" ht="13.5" customHeight="1" x14ac:dyDescent="0.3">
      <c r="A34" s="190" t="s">
        <v>191</v>
      </c>
      <c r="B34" s="114">
        <v>1567</v>
      </c>
      <c r="C34" s="123">
        <v>100</v>
      </c>
      <c r="D34" s="114">
        <v>887</v>
      </c>
      <c r="E34" s="123">
        <v>100</v>
      </c>
      <c r="F34" s="114">
        <v>680</v>
      </c>
      <c r="G34" s="125">
        <v>100</v>
      </c>
      <c r="I34" s="190" t="s">
        <v>191</v>
      </c>
      <c r="J34" s="114">
        <v>610</v>
      </c>
      <c r="K34" s="123">
        <v>100</v>
      </c>
      <c r="L34" s="114">
        <v>330</v>
      </c>
      <c r="M34" s="123">
        <v>100</v>
      </c>
      <c r="N34" s="114">
        <v>280</v>
      </c>
      <c r="O34" s="125">
        <v>100</v>
      </c>
      <c r="Q34" s="190" t="s">
        <v>191</v>
      </c>
      <c r="R34" s="114">
        <v>1446</v>
      </c>
      <c r="S34" s="123">
        <v>100</v>
      </c>
      <c r="T34" s="114">
        <v>896</v>
      </c>
      <c r="U34" s="123">
        <v>100</v>
      </c>
      <c r="V34" s="114">
        <v>550</v>
      </c>
      <c r="W34" s="125">
        <v>100</v>
      </c>
      <c r="Y34" s="190" t="s">
        <v>191</v>
      </c>
      <c r="Z34" s="114">
        <v>5711</v>
      </c>
      <c r="AA34" s="123">
        <v>100</v>
      </c>
      <c r="AB34" s="114">
        <v>2981</v>
      </c>
      <c r="AC34" s="123">
        <v>100</v>
      </c>
      <c r="AD34" s="114">
        <v>2730</v>
      </c>
      <c r="AE34" s="125">
        <v>100</v>
      </c>
      <c r="AG34" s="190" t="s">
        <v>191</v>
      </c>
      <c r="AH34" s="114">
        <v>5369</v>
      </c>
      <c r="AI34" s="123">
        <v>100</v>
      </c>
      <c r="AJ34" s="114">
        <v>2786</v>
      </c>
      <c r="AK34" s="123">
        <v>100</v>
      </c>
      <c r="AL34" s="114">
        <v>2583</v>
      </c>
      <c r="AM34" s="125">
        <v>100</v>
      </c>
    </row>
    <row r="35" spans="1:39" ht="13.5" customHeight="1" x14ac:dyDescent="0.3">
      <c r="A35" s="130" t="s">
        <v>12</v>
      </c>
      <c r="B35" s="18" t="s">
        <v>290</v>
      </c>
      <c r="C35" s="124" t="s">
        <v>290</v>
      </c>
      <c r="D35" s="18" t="s">
        <v>290</v>
      </c>
      <c r="E35" s="121" t="s">
        <v>290</v>
      </c>
      <c r="F35" s="18" t="s">
        <v>290</v>
      </c>
      <c r="G35" s="122" t="s">
        <v>290</v>
      </c>
      <c r="I35" s="130" t="s">
        <v>12</v>
      </c>
      <c r="J35" s="18" t="s">
        <v>290</v>
      </c>
      <c r="K35" s="124" t="s">
        <v>290</v>
      </c>
      <c r="L35" s="18" t="s">
        <v>290</v>
      </c>
      <c r="M35" s="121" t="s">
        <v>290</v>
      </c>
      <c r="N35" s="18" t="s">
        <v>290</v>
      </c>
      <c r="O35" s="122" t="s">
        <v>290</v>
      </c>
      <c r="Q35" s="130" t="s">
        <v>12</v>
      </c>
      <c r="R35" s="18" t="s">
        <v>290</v>
      </c>
      <c r="S35" s="124" t="s">
        <v>290</v>
      </c>
      <c r="T35" s="18" t="s">
        <v>290</v>
      </c>
      <c r="U35" s="121" t="s">
        <v>290</v>
      </c>
      <c r="V35" s="18" t="s">
        <v>290</v>
      </c>
      <c r="W35" s="122" t="s">
        <v>290</v>
      </c>
      <c r="Y35" s="130" t="s">
        <v>12</v>
      </c>
      <c r="Z35" s="18" t="s">
        <v>290</v>
      </c>
      <c r="AA35" s="124" t="s">
        <v>290</v>
      </c>
      <c r="AB35" s="18" t="s">
        <v>290</v>
      </c>
      <c r="AC35" s="121" t="s">
        <v>290</v>
      </c>
      <c r="AD35" s="18" t="s">
        <v>290</v>
      </c>
      <c r="AE35" s="122" t="s">
        <v>290</v>
      </c>
      <c r="AG35" s="130" t="s">
        <v>12</v>
      </c>
      <c r="AH35" s="18" t="s">
        <v>290</v>
      </c>
      <c r="AI35" s="124" t="s">
        <v>290</v>
      </c>
      <c r="AJ35" s="18" t="s">
        <v>290</v>
      </c>
      <c r="AK35" s="121" t="s">
        <v>290</v>
      </c>
      <c r="AL35" s="18" t="s">
        <v>290</v>
      </c>
      <c r="AM35" s="122" t="s">
        <v>290</v>
      </c>
    </row>
    <row r="36" spans="1:39" ht="13.5" customHeight="1" x14ac:dyDescent="0.3">
      <c r="A36" s="131" t="s">
        <v>39</v>
      </c>
      <c r="B36" s="25">
        <v>116</v>
      </c>
      <c r="C36" s="123">
        <v>7.4</v>
      </c>
      <c r="D36" s="25">
        <v>85</v>
      </c>
      <c r="E36" s="123">
        <v>9.58</v>
      </c>
      <c r="F36" s="25">
        <v>31</v>
      </c>
      <c r="G36" s="125">
        <v>4.5599999999999996</v>
      </c>
      <c r="I36" s="131" t="s">
        <v>39</v>
      </c>
      <c r="J36" s="25">
        <v>88</v>
      </c>
      <c r="K36" s="123">
        <v>14.43</v>
      </c>
      <c r="L36" s="25">
        <v>62</v>
      </c>
      <c r="M36" s="123">
        <v>18.79</v>
      </c>
      <c r="N36" s="25">
        <v>26</v>
      </c>
      <c r="O36" s="125">
        <v>9.2899999999999991</v>
      </c>
      <c r="Q36" s="131" t="s">
        <v>39</v>
      </c>
      <c r="R36" s="25">
        <v>269</v>
      </c>
      <c r="S36" s="123">
        <v>18.600000000000001</v>
      </c>
      <c r="T36" s="25">
        <v>186</v>
      </c>
      <c r="U36" s="123">
        <v>20.76</v>
      </c>
      <c r="V36" s="25">
        <v>83</v>
      </c>
      <c r="W36" s="125">
        <v>15.09</v>
      </c>
      <c r="Y36" s="131" t="s">
        <v>39</v>
      </c>
      <c r="Z36" s="25">
        <v>467</v>
      </c>
      <c r="AA36" s="123">
        <v>8.18</v>
      </c>
      <c r="AB36" s="25">
        <v>296</v>
      </c>
      <c r="AC36" s="123">
        <v>9.93</v>
      </c>
      <c r="AD36" s="25">
        <v>171</v>
      </c>
      <c r="AE36" s="125">
        <v>6.26</v>
      </c>
      <c r="AG36" s="131" t="s">
        <v>39</v>
      </c>
      <c r="AH36" s="25">
        <v>507</v>
      </c>
      <c r="AI36" s="123">
        <v>9.44</v>
      </c>
      <c r="AJ36" s="25">
        <v>354</v>
      </c>
      <c r="AK36" s="123">
        <v>12.71</v>
      </c>
      <c r="AL36" s="25">
        <v>153</v>
      </c>
      <c r="AM36" s="125">
        <v>5.92</v>
      </c>
    </row>
    <row r="37" spans="1:39" ht="13.5" customHeight="1" x14ac:dyDescent="0.3">
      <c r="A37" s="131" t="s">
        <v>40</v>
      </c>
      <c r="B37" s="25">
        <v>238</v>
      </c>
      <c r="C37" s="123">
        <v>15.19</v>
      </c>
      <c r="D37" s="25">
        <v>149</v>
      </c>
      <c r="E37" s="123">
        <v>16.8</v>
      </c>
      <c r="F37" s="25">
        <v>89</v>
      </c>
      <c r="G37" s="125">
        <v>13.09</v>
      </c>
      <c r="I37" s="131" t="s">
        <v>40</v>
      </c>
      <c r="J37" s="25">
        <v>111</v>
      </c>
      <c r="K37" s="123">
        <v>18.2</v>
      </c>
      <c r="L37" s="25">
        <v>63</v>
      </c>
      <c r="M37" s="123">
        <v>19.09</v>
      </c>
      <c r="N37" s="25">
        <v>48</v>
      </c>
      <c r="O37" s="125">
        <v>17.14</v>
      </c>
      <c r="Q37" s="131" t="s">
        <v>40</v>
      </c>
      <c r="R37" s="25">
        <v>360</v>
      </c>
      <c r="S37" s="123">
        <v>24.9</v>
      </c>
      <c r="T37" s="25">
        <v>253</v>
      </c>
      <c r="U37" s="123">
        <v>28.24</v>
      </c>
      <c r="V37" s="25">
        <v>107</v>
      </c>
      <c r="W37" s="125">
        <v>19.45</v>
      </c>
      <c r="Y37" s="131" t="s">
        <v>40</v>
      </c>
      <c r="Z37" s="25">
        <v>820</v>
      </c>
      <c r="AA37" s="123">
        <v>14.36</v>
      </c>
      <c r="AB37" s="25">
        <v>508</v>
      </c>
      <c r="AC37" s="123">
        <v>17.04</v>
      </c>
      <c r="AD37" s="25">
        <v>312</v>
      </c>
      <c r="AE37" s="125">
        <v>11.43</v>
      </c>
      <c r="AG37" s="131" t="s">
        <v>40</v>
      </c>
      <c r="AH37" s="25">
        <v>764</v>
      </c>
      <c r="AI37" s="123">
        <v>14.23</v>
      </c>
      <c r="AJ37" s="25">
        <v>469</v>
      </c>
      <c r="AK37" s="123">
        <v>16.829999999999998</v>
      </c>
      <c r="AL37" s="25">
        <v>295</v>
      </c>
      <c r="AM37" s="125">
        <v>11.42</v>
      </c>
    </row>
    <row r="38" spans="1:39" ht="13.5" customHeight="1" x14ac:dyDescent="0.3">
      <c r="A38" s="131" t="s">
        <v>41</v>
      </c>
      <c r="B38" s="25">
        <v>330</v>
      </c>
      <c r="C38" s="123">
        <v>21.06</v>
      </c>
      <c r="D38" s="25">
        <v>205</v>
      </c>
      <c r="E38" s="123">
        <v>23.11</v>
      </c>
      <c r="F38" s="25">
        <v>125</v>
      </c>
      <c r="G38" s="125">
        <v>18.38</v>
      </c>
      <c r="I38" s="131" t="s">
        <v>41</v>
      </c>
      <c r="J38" s="25">
        <v>124</v>
      </c>
      <c r="K38" s="123">
        <v>20.329999999999998</v>
      </c>
      <c r="L38" s="25">
        <v>70</v>
      </c>
      <c r="M38" s="123">
        <v>21.21</v>
      </c>
      <c r="N38" s="25">
        <v>54</v>
      </c>
      <c r="O38" s="125">
        <v>19.29</v>
      </c>
      <c r="Q38" s="131" t="s">
        <v>41</v>
      </c>
      <c r="R38" s="25">
        <v>320</v>
      </c>
      <c r="S38" s="123">
        <v>22.13</v>
      </c>
      <c r="T38" s="25">
        <v>193</v>
      </c>
      <c r="U38" s="123">
        <v>21.54</v>
      </c>
      <c r="V38" s="25">
        <v>127</v>
      </c>
      <c r="W38" s="125">
        <v>23.09</v>
      </c>
      <c r="Y38" s="131" t="s">
        <v>41</v>
      </c>
      <c r="Z38" s="25">
        <v>1181</v>
      </c>
      <c r="AA38" s="123">
        <v>20.68</v>
      </c>
      <c r="AB38" s="25">
        <v>690</v>
      </c>
      <c r="AC38" s="123">
        <v>23.15</v>
      </c>
      <c r="AD38" s="25">
        <v>491</v>
      </c>
      <c r="AE38" s="125">
        <v>17.989999999999998</v>
      </c>
      <c r="AG38" s="131" t="s">
        <v>41</v>
      </c>
      <c r="AH38" s="25">
        <v>1149</v>
      </c>
      <c r="AI38" s="123">
        <v>21.4</v>
      </c>
      <c r="AJ38" s="25">
        <v>669</v>
      </c>
      <c r="AK38" s="123">
        <v>24.01</v>
      </c>
      <c r="AL38" s="25">
        <v>480</v>
      </c>
      <c r="AM38" s="125">
        <v>18.579999999999998</v>
      </c>
    </row>
    <row r="39" spans="1:39" ht="13.5" customHeight="1" x14ac:dyDescent="0.3">
      <c r="A39" s="131" t="s">
        <v>42</v>
      </c>
      <c r="B39" s="25">
        <v>350</v>
      </c>
      <c r="C39" s="123">
        <v>22.34</v>
      </c>
      <c r="D39" s="25">
        <v>210</v>
      </c>
      <c r="E39" s="123">
        <v>23.68</v>
      </c>
      <c r="F39" s="25">
        <v>140</v>
      </c>
      <c r="G39" s="125">
        <v>20.59</v>
      </c>
      <c r="I39" s="131" t="s">
        <v>42</v>
      </c>
      <c r="J39" s="25">
        <v>139</v>
      </c>
      <c r="K39" s="123">
        <v>22.79</v>
      </c>
      <c r="L39" s="25">
        <v>78</v>
      </c>
      <c r="M39" s="123">
        <v>23.64</v>
      </c>
      <c r="N39" s="25">
        <v>61</v>
      </c>
      <c r="O39" s="125">
        <v>21.79</v>
      </c>
      <c r="Q39" s="131" t="s">
        <v>42</v>
      </c>
      <c r="R39" s="25">
        <v>257</v>
      </c>
      <c r="S39" s="123">
        <v>17.77</v>
      </c>
      <c r="T39" s="25">
        <v>163</v>
      </c>
      <c r="U39" s="123">
        <v>18.190000000000001</v>
      </c>
      <c r="V39" s="25">
        <v>94</v>
      </c>
      <c r="W39" s="125">
        <v>17.09</v>
      </c>
      <c r="Y39" s="131" t="s">
        <v>42</v>
      </c>
      <c r="Z39" s="25">
        <v>1435</v>
      </c>
      <c r="AA39" s="123">
        <v>25.13</v>
      </c>
      <c r="AB39" s="25">
        <v>723</v>
      </c>
      <c r="AC39" s="123">
        <v>24.25</v>
      </c>
      <c r="AD39" s="25">
        <v>712</v>
      </c>
      <c r="AE39" s="125">
        <v>26.08</v>
      </c>
      <c r="AG39" s="131" t="s">
        <v>42</v>
      </c>
      <c r="AH39" s="25">
        <v>1373</v>
      </c>
      <c r="AI39" s="123">
        <v>25.57</v>
      </c>
      <c r="AJ39" s="25">
        <v>668</v>
      </c>
      <c r="AK39" s="123">
        <v>23.98</v>
      </c>
      <c r="AL39" s="25">
        <v>705</v>
      </c>
      <c r="AM39" s="125">
        <v>27.29</v>
      </c>
    </row>
    <row r="40" spans="1:39" ht="13.5" customHeight="1" x14ac:dyDescent="0.3">
      <c r="A40" s="131" t="s">
        <v>43</v>
      </c>
      <c r="B40" s="25">
        <v>883</v>
      </c>
      <c r="C40" s="123">
        <v>56.35</v>
      </c>
      <c r="D40" s="25">
        <v>448</v>
      </c>
      <c r="E40" s="123">
        <v>50.51</v>
      </c>
      <c r="F40" s="25">
        <v>435</v>
      </c>
      <c r="G40" s="125">
        <v>63.97</v>
      </c>
      <c r="I40" s="131" t="s">
        <v>43</v>
      </c>
      <c r="J40" s="25">
        <v>287</v>
      </c>
      <c r="K40" s="123">
        <v>47.05</v>
      </c>
      <c r="L40" s="25">
        <v>135</v>
      </c>
      <c r="M40" s="123">
        <v>40.909999999999997</v>
      </c>
      <c r="N40" s="25">
        <v>152</v>
      </c>
      <c r="O40" s="125">
        <v>54.29</v>
      </c>
      <c r="Q40" s="131" t="s">
        <v>43</v>
      </c>
      <c r="R40" s="25">
        <v>497</v>
      </c>
      <c r="S40" s="123">
        <v>34.369999999999997</v>
      </c>
      <c r="T40" s="25">
        <v>264</v>
      </c>
      <c r="U40" s="123">
        <v>29.46</v>
      </c>
      <c r="V40" s="25">
        <v>233</v>
      </c>
      <c r="W40" s="125">
        <v>42.36</v>
      </c>
      <c r="Y40" s="131" t="s">
        <v>43</v>
      </c>
      <c r="Z40" s="25">
        <v>3243</v>
      </c>
      <c r="AA40" s="123">
        <v>56.79</v>
      </c>
      <c r="AB40" s="25">
        <v>1487</v>
      </c>
      <c r="AC40" s="123">
        <v>49.88</v>
      </c>
      <c r="AD40" s="25">
        <v>1756</v>
      </c>
      <c r="AE40" s="125">
        <v>64.319999999999993</v>
      </c>
      <c r="AG40" s="131" t="s">
        <v>43</v>
      </c>
      <c r="AH40" s="25">
        <v>2949</v>
      </c>
      <c r="AI40" s="123">
        <v>54.93</v>
      </c>
      <c r="AJ40" s="25">
        <v>1294</v>
      </c>
      <c r="AK40" s="123">
        <v>46.45</v>
      </c>
      <c r="AL40" s="25">
        <v>1655</v>
      </c>
      <c r="AM40" s="125">
        <v>64.069999999999993</v>
      </c>
    </row>
    <row r="41" spans="1:39" ht="13.5" customHeight="1" x14ac:dyDescent="0.3">
      <c r="A41" s="131" t="s">
        <v>20</v>
      </c>
      <c r="B41" s="25">
        <v>533</v>
      </c>
      <c r="C41" s="123">
        <v>34.01</v>
      </c>
      <c r="D41" s="25">
        <v>238</v>
      </c>
      <c r="E41" s="123">
        <v>26.83</v>
      </c>
      <c r="F41" s="25">
        <v>295</v>
      </c>
      <c r="G41" s="125">
        <v>43.38</v>
      </c>
      <c r="I41" s="131" t="s">
        <v>20</v>
      </c>
      <c r="J41" s="25">
        <v>148</v>
      </c>
      <c r="K41" s="123">
        <v>24.26</v>
      </c>
      <c r="L41" s="25">
        <v>57</v>
      </c>
      <c r="M41" s="123">
        <v>17.27</v>
      </c>
      <c r="N41" s="25">
        <v>91</v>
      </c>
      <c r="O41" s="125">
        <v>32.5</v>
      </c>
      <c r="Q41" s="131" t="s">
        <v>20</v>
      </c>
      <c r="R41" s="25">
        <v>240</v>
      </c>
      <c r="S41" s="123">
        <v>16.600000000000001</v>
      </c>
      <c r="T41" s="25">
        <v>101</v>
      </c>
      <c r="U41" s="123">
        <v>11.27</v>
      </c>
      <c r="V41" s="25">
        <v>139</v>
      </c>
      <c r="W41" s="125">
        <v>25.27</v>
      </c>
      <c r="Y41" s="131" t="s">
        <v>20</v>
      </c>
      <c r="Z41" s="25">
        <v>1808</v>
      </c>
      <c r="AA41" s="123">
        <v>31.66</v>
      </c>
      <c r="AB41" s="25">
        <v>764</v>
      </c>
      <c r="AC41" s="123">
        <v>25.63</v>
      </c>
      <c r="AD41" s="25">
        <v>1044</v>
      </c>
      <c r="AE41" s="125">
        <v>38.24</v>
      </c>
      <c r="AG41" s="131" t="s">
        <v>20</v>
      </c>
      <c r="AH41" s="25">
        <v>1576</v>
      </c>
      <c r="AI41" s="123">
        <v>29.35</v>
      </c>
      <c r="AJ41" s="25">
        <v>626</v>
      </c>
      <c r="AK41" s="123">
        <v>22.47</v>
      </c>
      <c r="AL41" s="25">
        <v>950</v>
      </c>
      <c r="AM41" s="125">
        <v>36.78</v>
      </c>
    </row>
    <row r="42" spans="1:39" ht="13.5" customHeight="1" x14ac:dyDescent="0.3">
      <c r="A42" s="131"/>
      <c r="B42" s="25" t="s">
        <v>290</v>
      </c>
      <c r="C42" s="123" t="s">
        <v>290</v>
      </c>
      <c r="D42" s="25" t="s">
        <v>290</v>
      </c>
      <c r="E42" s="123" t="s">
        <v>290</v>
      </c>
      <c r="F42" s="25" t="s">
        <v>290</v>
      </c>
      <c r="G42" s="125" t="s">
        <v>290</v>
      </c>
      <c r="I42" s="131"/>
      <c r="J42" s="25" t="s">
        <v>290</v>
      </c>
      <c r="K42" s="123" t="s">
        <v>290</v>
      </c>
      <c r="L42" s="25" t="s">
        <v>290</v>
      </c>
      <c r="M42" s="123" t="s">
        <v>290</v>
      </c>
      <c r="N42" s="25" t="s">
        <v>290</v>
      </c>
      <c r="O42" s="125" t="s">
        <v>290</v>
      </c>
      <c r="Q42" s="131"/>
      <c r="R42" s="25" t="s">
        <v>290</v>
      </c>
      <c r="S42" s="123" t="s">
        <v>290</v>
      </c>
      <c r="T42" s="25" t="s">
        <v>290</v>
      </c>
      <c r="U42" s="123" t="s">
        <v>290</v>
      </c>
      <c r="V42" s="25" t="s">
        <v>290</v>
      </c>
      <c r="W42" s="125" t="s">
        <v>290</v>
      </c>
      <c r="Y42" s="131"/>
      <c r="Z42" s="25" t="s">
        <v>290</v>
      </c>
      <c r="AA42" s="123" t="s">
        <v>290</v>
      </c>
      <c r="AB42" s="25" t="s">
        <v>290</v>
      </c>
      <c r="AC42" s="123" t="s">
        <v>290</v>
      </c>
      <c r="AD42" s="25" t="s">
        <v>290</v>
      </c>
      <c r="AE42" s="125" t="s">
        <v>290</v>
      </c>
      <c r="AG42" s="131"/>
      <c r="AH42" s="25" t="s">
        <v>290</v>
      </c>
      <c r="AI42" s="123" t="s">
        <v>290</v>
      </c>
      <c r="AJ42" s="25" t="s">
        <v>290</v>
      </c>
      <c r="AK42" s="123" t="s">
        <v>290</v>
      </c>
      <c r="AL42" s="25" t="s">
        <v>290</v>
      </c>
      <c r="AM42" s="125" t="s">
        <v>290</v>
      </c>
    </row>
    <row r="43" spans="1:39" ht="13.5" customHeight="1" x14ac:dyDescent="0.3">
      <c r="A43" s="116" t="s">
        <v>52</v>
      </c>
      <c r="B43" s="18" t="s">
        <v>290</v>
      </c>
      <c r="C43" s="124" t="s">
        <v>290</v>
      </c>
      <c r="D43" s="18" t="s">
        <v>290</v>
      </c>
      <c r="E43" s="121" t="s">
        <v>290</v>
      </c>
      <c r="F43" s="18" t="s">
        <v>290</v>
      </c>
      <c r="G43" s="122" t="s">
        <v>290</v>
      </c>
      <c r="I43" s="116" t="s">
        <v>52</v>
      </c>
      <c r="J43" s="18" t="s">
        <v>290</v>
      </c>
      <c r="K43" s="124" t="s">
        <v>290</v>
      </c>
      <c r="L43" s="18" t="s">
        <v>290</v>
      </c>
      <c r="M43" s="121" t="s">
        <v>290</v>
      </c>
      <c r="N43" s="18" t="s">
        <v>290</v>
      </c>
      <c r="O43" s="122" t="s">
        <v>290</v>
      </c>
      <c r="Q43" s="116" t="s">
        <v>52</v>
      </c>
      <c r="R43" s="18" t="s">
        <v>290</v>
      </c>
      <c r="S43" s="124" t="s">
        <v>290</v>
      </c>
      <c r="T43" s="18" t="s">
        <v>290</v>
      </c>
      <c r="U43" s="121" t="s">
        <v>290</v>
      </c>
      <c r="V43" s="18" t="s">
        <v>290</v>
      </c>
      <c r="W43" s="122" t="s">
        <v>290</v>
      </c>
      <c r="Y43" s="116" t="s">
        <v>52</v>
      </c>
      <c r="Z43" s="18" t="s">
        <v>290</v>
      </c>
      <c r="AA43" s="124" t="s">
        <v>290</v>
      </c>
      <c r="AB43" s="18" t="s">
        <v>290</v>
      </c>
      <c r="AC43" s="121" t="s">
        <v>290</v>
      </c>
      <c r="AD43" s="18" t="s">
        <v>290</v>
      </c>
      <c r="AE43" s="122" t="s">
        <v>290</v>
      </c>
      <c r="AG43" s="116" t="s">
        <v>52</v>
      </c>
      <c r="AH43" s="18" t="s">
        <v>290</v>
      </c>
      <c r="AI43" s="124" t="s">
        <v>290</v>
      </c>
      <c r="AJ43" s="18" t="s">
        <v>290</v>
      </c>
      <c r="AK43" s="121" t="s">
        <v>290</v>
      </c>
      <c r="AL43" s="18" t="s">
        <v>290</v>
      </c>
      <c r="AM43" s="122" t="s">
        <v>290</v>
      </c>
    </row>
    <row r="44" spans="1:39" ht="13.5" customHeight="1" x14ac:dyDescent="0.3">
      <c r="A44" s="131" t="s">
        <v>30</v>
      </c>
      <c r="B44" s="25">
        <v>669</v>
      </c>
      <c r="C44" s="123">
        <v>42.69</v>
      </c>
      <c r="D44" s="25">
        <v>321</v>
      </c>
      <c r="E44" s="123">
        <v>36.19</v>
      </c>
      <c r="F44" s="25">
        <v>348</v>
      </c>
      <c r="G44" s="125">
        <v>51.18</v>
      </c>
      <c r="I44" s="131" t="s">
        <v>30</v>
      </c>
      <c r="J44" s="25">
        <v>215</v>
      </c>
      <c r="K44" s="123">
        <v>35.25</v>
      </c>
      <c r="L44" s="25">
        <v>107</v>
      </c>
      <c r="M44" s="123">
        <v>32.42</v>
      </c>
      <c r="N44" s="25">
        <v>108</v>
      </c>
      <c r="O44" s="125">
        <v>38.57</v>
      </c>
      <c r="Q44" s="131" t="s">
        <v>30</v>
      </c>
      <c r="R44" s="25">
        <v>172</v>
      </c>
      <c r="S44" s="123">
        <v>11.89</v>
      </c>
      <c r="T44" s="25">
        <v>81</v>
      </c>
      <c r="U44" s="123">
        <v>9.0399999999999991</v>
      </c>
      <c r="V44" s="25">
        <v>91</v>
      </c>
      <c r="W44" s="125">
        <v>16.55</v>
      </c>
      <c r="Y44" s="131" t="s">
        <v>30</v>
      </c>
      <c r="Z44" s="25">
        <v>2716</v>
      </c>
      <c r="AA44" s="123">
        <v>47.56</v>
      </c>
      <c r="AB44" s="25">
        <v>1187</v>
      </c>
      <c r="AC44" s="123">
        <v>39.82</v>
      </c>
      <c r="AD44" s="25">
        <v>1529</v>
      </c>
      <c r="AE44" s="125">
        <v>56.01</v>
      </c>
      <c r="AG44" s="131" t="s">
        <v>30</v>
      </c>
      <c r="AH44" s="25">
        <v>2723</v>
      </c>
      <c r="AI44" s="123">
        <v>50.72</v>
      </c>
      <c r="AJ44" s="25">
        <v>1175</v>
      </c>
      <c r="AK44" s="123">
        <v>42.18</v>
      </c>
      <c r="AL44" s="25">
        <v>1548</v>
      </c>
      <c r="AM44" s="125">
        <v>59.93</v>
      </c>
    </row>
    <row r="45" spans="1:39" ht="13.5" customHeight="1" x14ac:dyDescent="0.3">
      <c r="A45" s="134" t="s">
        <v>31</v>
      </c>
      <c r="B45" s="25">
        <v>492</v>
      </c>
      <c r="C45" s="123">
        <v>31.4</v>
      </c>
      <c r="D45" s="25">
        <v>281</v>
      </c>
      <c r="E45" s="123">
        <v>31.68</v>
      </c>
      <c r="F45" s="25">
        <v>211</v>
      </c>
      <c r="G45" s="125">
        <v>31.03</v>
      </c>
      <c r="I45" s="134" t="s">
        <v>31</v>
      </c>
      <c r="J45" s="25">
        <v>178</v>
      </c>
      <c r="K45" s="123">
        <v>29.18</v>
      </c>
      <c r="L45" s="25">
        <v>90</v>
      </c>
      <c r="M45" s="123">
        <v>27.27</v>
      </c>
      <c r="N45" s="25">
        <v>88</v>
      </c>
      <c r="O45" s="125">
        <v>31.43</v>
      </c>
      <c r="Q45" s="134" t="s">
        <v>31</v>
      </c>
      <c r="R45" s="25">
        <v>401</v>
      </c>
      <c r="S45" s="123">
        <v>27.73</v>
      </c>
      <c r="T45" s="25">
        <v>223</v>
      </c>
      <c r="U45" s="123">
        <v>24.89</v>
      </c>
      <c r="V45" s="25">
        <v>178</v>
      </c>
      <c r="W45" s="125">
        <v>32.36</v>
      </c>
      <c r="Y45" s="134" t="s">
        <v>31</v>
      </c>
      <c r="Z45" s="25">
        <v>1631</v>
      </c>
      <c r="AA45" s="123">
        <v>28.56</v>
      </c>
      <c r="AB45" s="25">
        <v>863</v>
      </c>
      <c r="AC45" s="123">
        <v>28.95</v>
      </c>
      <c r="AD45" s="25">
        <v>768</v>
      </c>
      <c r="AE45" s="125">
        <v>28.13</v>
      </c>
      <c r="AG45" s="134" t="s">
        <v>31</v>
      </c>
      <c r="AH45" s="25">
        <v>1501</v>
      </c>
      <c r="AI45" s="123">
        <v>27.96</v>
      </c>
      <c r="AJ45" s="25">
        <v>805</v>
      </c>
      <c r="AK45" s="123">
        <v>28.89</v>
      </c>
      <c r="AL45" s="25">
        <v>696</v>
      </c>
      <c r="AM45" s="125">
        <v>26.95</v>
      </c>
    </row>
    <row r="46" spans="1:39" ht="13.5" customHeight="1" x14ac:dyDescent="0.3">
      <c r="A46" s="131"/>
      <c r="B46" s="25" t="s">
        <v>290</v>
      </c>
      <c r="C46" s="123" t="s">
        <v>290</v>
      </c>
      <c r="D46" s="25" t="s">
        <v>290</v>
      </c>
      <c r="E46" s="123" t="s">
        <v>290</v>
      </c>
      <c r="F46" s="25" t="s">
        <v>290</v>
      </c>
      <c r="G46" s="125" t="s">
        <v>290</v>
      </c>
      <c r="I46" s="131"/>
      <c r="J46" s="25" t="s">
        <v>290</v>
      </c>
      <c r="K46" s="123" t="s">
        <v>290</v>
      </c>
      <c r="L46" s="25" t="s">
        <v>290</v>
      </c>
      <c r="M46" s="123" t="s">
        <v>290</v>
      </c>
      <c r="N46" s="25" t="s">
        <v>290</v>
      </c>
      <c r="O46" s="125" t="s">
        <v>290</v>
      </c>
      <c r="Q46" s="131"/>
      <c r="R46" s="25" t="s">
        <v>290</v>
      </c>
      <c r="S46" s="123" t="s">
        <v>290</v>
      </c>
      <c r="T46" s="25" t="s">
        <v>290</v>
      </c>
      <c r="U46" s="123" t="s">
        <v>290</v>
      </c>
      <c r="V46" s="25" t="s">
        <v>290</v>
      </c>
      <c r="W46" s="125" t="s">
        <v>290</v>
      </c>
      <c r="Y46" s="131"/>
      <c r="Z46" s="25" t="s">
        <v>290</v>
      </c>
      <c r="AA46" s="123" t="s">
        <v>290</v>
      </c>
      <c r="AB46" s="25" t="s">
        <v>290</v>
      </c>
      <c r="AC46" s="123" t="s">
        <v>290</v>
      </c>
      <c r="AD46" s="25" t="s">
        <v>290</v>
      </c>
      <c r="AE46" s="125" t="s">
        <v>290</v>
      </c>
      <c r="AG46" s="131"/>
      <c r="AH46" s="25" t="s">
        <v>290</v>
      </c>
      <c r="AI46" s="123" t="s">
        <v>290</v>
      </c>
      <c r="AJ46" s="25" t="s">
        <v>290</v>
      </c>
      <c r="AK46" s="123" t="s">
        <v>290</v>
      </c>
      <c r="AL46" s="25" t="s">
        <v>290</v>
      </c>
      <c r="AM46" s="125" t="s">
        <v>290</v>
      </c>
    </row>
    <row r="47" spans="1:39" ht="13.5" customHeight="1" x14ac:dyDescent="0.3">
      <c r="A47" s="116" t="s">
        <v>45</v>
      </c>
      <c r="B47" s="18" t="s">
        <v>290</v>
      </c>
      <c r="C47" s="124" t="s">
        <v>290</v>
      </c>
      <c r="D47" s="18" t="s">
        <v>290</v>
      </c>
      <c r="E47" s="121" t="s">
        <v>290</v>
      </c>
      <c r="F47" s="18" t="s">
        <v>290</v>
      </c>
      <c r="G47" s="122" t="s">
        <v>290</v>
      </c>
      <c r="I47" s="116" t="s">
        <v>45</v>
      </c>
      <c r="J47" s="18" t="s">
        <v>290</v>
      </c>
      <c r="K47" s="124" t="s">
        <v>290</v>
      </c>
      <c r="L47" s="18" t="s">
        <v>290</v>
      </c>
      <c r="M47" s="121" t="s">
        <v>290</v>
      </c>
      <c r="N47" s="18" t="s">
        <v>290</v>
      </c>
      <c r="O47" s="122" t="s">
        <v>290</v>
      </c>
      <c r="Q47" s="116" t="s">
        <v>45</v>
      </c>
      <c r="R47" s="18" t="s">
        <v>290</v>
      </c>
      <c r="S47" s="124" t="s">
        <v>290</v>
      </c>
      <c r="T47" s="18" t="s">
        <v>290</v>
      </c>
      <c r="U47" s="121" t="s">
        <v>290</v>
      </c>
      <c r="V47" s="18" t="s">
        <v>290</v>
      </c>
      <c r="W47" s="122" t="s">
        <v>290</v>
      </c>
      <c r="Y47" s="116" t="s">
        <v>45</v>
      </c>
      <c r="Z47" s="18" t="s">
        <v>290</v>
      </c>
      <c r="AA47" s="124" t="s">
        <v>290</v>
      </c>
      <c r="AB47" s="18" t="s">
        <v>290</v>
      </c>
      <c r="AC47" s="121" t="s">
        <v>290</v>
      </c>
      <c r="AD47" s="18" t="s">
        <v>290</v>
      </c>
      <c r="AE47" s="122" t="s">
        <v>290</v>
      </c>
      <c r="AG47" s="116" t="s">
        <v>45</v>
      </c>
      <c r="AH47" s="18" t="s">
        <v>290</v>
      </c>
      <c r="AI47" s="124" t="s">
        <v>290</v>
      </c>
      <c r="AJ47" s="18" t="s">
        <v>290</v>
      </c>
      <c r="AK47" s="121" t="s">
        <v>290</v>
      </c>
      <c r="AL47" s="18" t="s">
        <v>290</v>
      </c>
      <c r="AM47" s="122" t="s">
        <v>290</v>
      </c>
    </row>
    <row r="48" spans="1:39" ht="13.5" customHeight="1" x14ac:dyDescent="0.3">
      <c r="A48" s="131" t="s">
        <v>46</v>
      </c>
      <c r="B48" s="25">
        <v>886</v>
      </c>
      <c r="C48" s="123">
        <v>56.54</v>
      </c>
      <c r="D48" s="25">
        <v>570</v>
      </c>
      <c r="E48" s="123">
        <v>64.260000000000005</v>
      </c>
      <c r="F48" s="25">
        <v>316</v>
      </c>
      <c r="G48" s="125">
        <v>46.47</v>
      </c>
      <c r="I48" s="131" t="s">
        <v>46</v>
      </c>
      <c r="J48" s="25">
        <v>398</v>
      </c>
      <c r="K48" s="123">
        <v>65.25</v>
      </c>
      <c r="L48" s="25">
        <v>224</v>
      </c>
      <c r="M48" s="123">
        <v>67.88</v>
      </c>
      <c r="N48" s="25">
        <v>174</v>
      </c>
      <c r="O48" s="125">
        <v>62.14</v>
      </c>
      <c r="Q48" s="131" t="s">
        <v>46</v>
      </c>
      <c r="R48" s="25">
        <v>1193</v>
      </c>
      <c r="S48" s="123">
        <v>82.5</v>
      </c>
      <c r="T48" s="25">
        <v>769</v>
      </c>
      <c r="U48" s="123">
        <v>85.83</v>
      </c>
      <c r="V48" s="25">
        <v>424</v>
      </c>
      <c r="W48" s="125">
        <v>77.09</v>
      </c>
      <c r="Y48" s="131" t="s">
        <v>46</v>
      </c>
      <c r="Z48" s="25">
        <v>3163</v>
      </c>
      <c r="AA48" s="123">
        <v>55.38</v>
      </c>
      <c r="AB48" s="25">
        <v>1872</v>
      </c>
      <c r="AC48" s="123">
        <v>62.8</v>
      </c>
      <c r="AD48" s="25">
        <v>1291</v>
      </c>
      <c r="AE48" s="125">
        <v>47.29</v>
      </c>
      <c r="AG48" s="131" t="s">
        <v>46</v>
      </c>
      <c r="AH48" s="25">
        <v>2418</v>
      </c>
      <c r="AI48" s="123">
        <v>45.04</v>
      </c>
      <c r="AJ48" s="25">
        <v>1459</v>
      </c>
      <c r="AK48" s="123">
        <v>52.37</v>
      </c>
      <c r="AL48" s="25">
        <v>959</v>
      </c>
      <c r="AM48" s="125">
        <v>37.130000000000003</v>
      </c>
    </row>
    <row r="49" spans="1:39" ht="13.5" customHeight="1" x14ac:dyDescent="0.3">
      <c r="A49" s="131" t="s">
        <v>30</v>
      </c>
      <c r="B49" s="25">
        <v>594</v>
      </c>
      <c r="C49" s="123">
        <v>37.909999999999997</v>
      </c>
      <c r="D49" s="25">
        <v>271</v>
      </c>
      <c r="E49" s="123">
        <v>30.55</v>
      </c>
      <c r="F49" s="25">
        <v>323</v>
      </c>
      <c r="G49" s="125">
        <v>47.5</v>
      </c>
      <c r="I49" s="131" t="s">
        <v>30</v>
      </c>
      <c r="J49" s="25">
        <v>176</v>
      </c>
      <c r="K49" s="123">
        <v>28.85</v>
      </c>
      <c r="L49" s="25">
        <v>86</v>
      </c>
      <c r="M49" s="123">
        <v>26.06</v>
      </c>
      <c r="N49" s="25">
        <v>90</v>
      </c>
      <c r="O49" s="125">
        <v>32.14</v>
      </c>
      <c r="Q49" s="131" t="s">
        <v>30</v>
      </c>
      <c r="R49" s="25">
        <v>157</v>
      </c>
      <c r="S49" s="123">
        <v>10.86</v>
      </c>
      <c r="T49" s="25">
        <v>70</v>
      </c>
      <c r="U49" s="123">
        <v>7.81</v>
      </c>
      <c r="V49" s="25">
        <v>87</v>
      </c>
      <c r="W49" s="125">
        <v>15.82</v>
      </c>
      <c r="Y49" s="131" t="s">
        <v>30</v>
      </c>
      <c r="Z49" s="25">
        <v>2221</v>
      </c>
      <c r="AA49" s="123">
        <v>38.89</v>
      </c>
      <c r="AB49" s="25">
        <v>951</v>
      </c>
      <c r="AC49" s="123">
        <v>31.9</v>
      </c>
      <c r="AD49" s="25">
        <v>1270</v>
      </c>
      <c r="AE49" s="125">
        <v>46.52</v>
      </c>
      <c r="AG49" s="131" t="s">
        <v>30</v>
      </c>
      <c r="AH49" s="25">
        <v>2626</v>
      </c>
      <c r="AI49" s="123">
        <v>48.91</v>
      </c>
      <c r="AJ49" s="25">
        <v>1142</v>
      </c>
      <c r="AK49" s="123">
        <v>40.99</v>
      </c>
      <c r="AL49" s="25">
        <v>1484</v>
      </c>
      <c r="AM49" s="125">
        <v>57.45</v>
      </c>
    </row>
    <row r="50" spans="1:39" ht="13.5" customHeight="1" thickBot="1" x14ac:dyDescent="0.35">
      <c r="A50" s="135" t="s">
        <v>47</v>
      </c>
      <c r="B50" s="34">
        <v>64</v>
      </c>
      <c r="C50" s="136">
        <v>4.08</v>
      </c>
      <c r="D50" s="34">
        <v>33</v>
      </c>
      <c r="E50" s="136">
        <v>3.72</v>
      </c>
      <c r="F50" s="34">
        <v>31</v>
      </c>
      <c r="G50" s="136">
        <v>4.5599999999999996</v>
      </c>
      <c r="I50" s="135" t="s">
        <v>47</v>
      </c>
      <c r="J50" s="34">
        <v>23</v>
      </c>
      <c r="K50" s="136">
        <v>3.77</v>
      </c>
      <c r="L50" s="34">
        <v>10</v>
      </c>
      <c r="M50" s="136">
        <v>3.03</v>
      </c>
      <c r="N50" s="34">
        <v>13</v>
      </c>
      <c r="O50" s="136">
        <v>4.6399999999999997</v>
      </c>
      <c r="Q50" s="135" t="s">
        <v>47</v>
      </c>
      <c r="R50" s="34">
        <v>38</v>
      </c>
      <c r="S50" s="136">
        <v>2.63</v>
      </c>
      <c r="T50" s="34">
        <v>23</v>
      </c>
      <c r="U50" s="136">
        <v>2.57</v>
      </c>
      <c r="V50" s="34">
        <v>15</v>
      </c>
      <c r="W50" s="136">
        <v>2.73</v>
      </c>
      <c r="Y50" s="135" t="s">
        <v>47</v>
      </c>
      <c r="Z50" s="34">
        <v>180</v>
      </c>
      <c r="AA50" s="136">
        <v>3.15</v>
      </c>
      <c r="AB50" s="34">
        <v>83</v>
      </c>
      <c r="AC50" s="136">
        <v>2.78</v>
      </c>
      <c r="AD50" s="34">
        <v>97</v>
      </c>
      <c r="AE50" s="136">
        <v>3.55</v>
      </c>
      <c r="AG50" s="135" t="s">
        <v>47</v>
      </c>
      <c r="AH50" s="34">
        <v>197</v>
      </c>
      <c r="AI50" s="136">
        <v>3.67</v>
      </c>
      <c r="AJ50" s="34">
        <v>109</v>
      </c>
      <c r="AK50" s="136">
        <v>3.91</v>
      </c>
      <c r="AL50" s="34">
        <v>88</v>
      </c>
      <c r="AM50" s="136">
        <v>3.41</v>
      </c>
    </row>
    <row r="51" spans="1:39" ht="22.5" customHeight="1" thickTop="1" x14ac:dyDescent="0.3">
      <c r="A51" s="543" t="s">
        <v>56</v>
      </c>
      <c r="B51" s="543"/>
      <c r="C51" s="543"/>
      <c r="D51" s="543"/>
      <c r="E51" s="543"/>
      <c r="F51" s="543"/>
      <c r="G51" s="543"/>
      <c r="I51" s="543" t="s">
        <v>56</v>
      </c>
      <c r="J51" s="543"/>
      <c r="K51" s="543"/>
      <c r="L51" s="543"/>
      <c r="M51" s="543"/>
      <c r="N51" s="543"/>
      <c r="O51" s="543"/>
      <c r="Q51" s="543" t="s">
        <v>56</v>
      </c>
      <c r="R51" s="543"/>
      <c r="S51" s="543"/>
      <c r="T51" s="543"/>
      <c r="U51" s="543"/>
      <c r="V51" s="543"/>
      <c r="W51" s="543"/>
      <c r="Y51" s="543" t="s">
        <v>56</v>
      </c>
      <c r="Z51" s="543"/>
      <c r="AA51" s="543"/>
      <c r="AB51" s="543"/>
      <c r="AC51" s="543"/>
      <c r="AD51" s="543"/>
      <c r="AE51" s="543"/>
      <c r="AG51" s="543" t="s">
        <v>56</v>
      </c>
      <c r="AH51" s="543"/>
      <c r="AI51" s="543"/>
      <c r="AJ51" s="543"/>
      <c r="AK51" s="543"/>
      <c r="AL51" s="543"/>
      <c r="AM51" s="543"/>
    </row>
    <row r="52" spans="1:39" x14ac:dyDescent="0.3">
      <c r="A52" s="538" t="s">
        <v>49</v>
      </c>
      <c r="B52" s="538"/>
      <c r="C52" s="538"/>
      <c r="D52" s="538"/>
      <c r="E52" s="538"/>
      <c r="F52" s="538"/>
      <c r="G52" s="538"/>
      <c r="I52" s="538" t="s">
        <v>49</v>
      </c>
      <c r="J52" s="538"/>
      <c r="K52" s="538"/>
      <c r="L52" s="538"/>
      <c r="M52" s="538"/>
      <c r="N52" s="538"/>
      <c r="O52" s="538"/>
      <c r="Q52" s="538" t="s">
        <v>49</v>
      </c>
      <c r="R52" s="538"/>
      <c r="S52" s="538"/>
      <c r="T52" s="538"/>
      <c r="U52" s="538"/>
      <c r="V52" s="538"/>
      <c r="W52" s="538"/>
      <c r="Y52" s="538" t="s">
        <v>49</v>
      </c>
      <c r="Z52" s="538"/>
      <c r="AA52" s="538"/>
      <c r="AB52" s="538"/>
      <c r="AC52" s="538"/>
      <c r="AD52" s="538"/>
      <c r="AE52" s="538"/>
      <c r="AG52" s="538" t="s">
        <v>49</v>
      </c>
      <c r="AH52" s="538"/>
      <c r="AI52" s="538"/>
      <c r="AJ52" s="538"/>
      <c r="AK52" s="538"/>
      <c r="AL52" s="538"/>
      <c r="AM52" s="538"/>
    </row>
  </sheetData>
  <mergeCells count="52">
    <mergeCell ref="Y51:AE51"/>
    <mergeCell ref="Y52:AE52"/>
    <mergeCell ref="AG51:AM51"/>
    <mergeCell ref="AG52:AM52"/>
    <mergeCell ref="A52:G52"/>
    <mergeCell ref="A23:G23"/>
    <mergeCell ref="B32:C32"/>
    <mergeCell ref="D32:E32"/>
    <mergeCell ref="F32:G32"/>
    <mergeCell ref="A51:G51"/>
    <mergeCell ref="B7:C7"/>
    <mergeCell ref="D7:E7"/>
    <mergeCell ref="F7:G7"/>
    <mergeCell ref="A21:G21"/>
    <mergeCell ref="A22:G22"/>
    <mergeCell ref="AH32:AI32"/>
    <mergeCell ref="AJ32:AK32"/>
    <mergeCell ref="AL32:AM32"/>
    <mergeCell ref="AH7:AI7"/>
    <mergeCell ref="AJ7:AK7"/>
    <mergeCell ref="AL7:AM7"/>
    <mergeCell ref="AG21:AM21"/>
    <mergeCell ref="AG22:AM22"/>
    <mergeCell ref="AB7:AC7"/>
    <mergeCell ref="AD7:AE7"/>
    <mergeCell ref="Z32:AA32"/>
    <mergeCell ref="AB32:AC32"/>
    <mergeCell ref="AD32:AE32"/>
    <mergeCell ref="Z7:AA7"/>
    <mergeCell ref="Y21:AE21"/>
    <mergeCell ref="Y22:AE22"/>
    <mergeCell ref="R32:S32"/>
    <mergeCell ref="T32:U32"/>
    <mergeCell ref="V32:W32"/>
    <mergeCell ref="Q51:W51"/>
    <mergeCell ref="Q52:W52"/>
    <mergeCell ref="Q23:W23"/>
    <mergeCell ref="R7:S7"/>
    <mergeCell ref="T7:U7"/>
    <mergeCell ref="V7:W7"/>
    <mergeCell ref="Q21:W21"/>
    <mergeCell ref="Q22:W22"/>
    <mergeCell ref="J7:K7"/>
    <mergeCell ref="L7:M7"/>
    <mergeCell ref="N7:O7"/>
    <mergeCell ref="I52:O52"/>
    <mergeCell ref="J32:K32"/>
    <mergeCell ref="L32:M32"/>
    <mergeCell ref="N32:O32"/>
    <mergeCell ref="I51:O51"/>
    <mergeCell ref="I21:O21"/>
    <mergeCell ref="I22:O22"/>
  </mergeCells>
  <pageMargins left="0.75" right="0.75" top="1" bottom="1" header="0.5" footer="0.5"/>
  <pageSetup paperSize="9" scale="4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54"/>
  <sheetViews>
    <sheetView zoomScaleNormal="100" workbookViewId="0"/>
  </sheetViews>
  <sheetFormatPr defaultRowHeight="13.5" x14ac:dyDescent="0.3"/>
  <cols>
    <col min="1" max="1" width="21" customWidth="1"/>
    <col min="9" max="9" width="21" customWidth="1"/>
    <col min="17" max="17" width="20.6640625" customWidth="1"/>
    <col min="18" max="23" width="9.5" customWidth="1"/>
    <col min="25" max="25" width="20.6640625" customWidth="1"/>
    <col min="26" max="31" width="9.5" customWidth="1"/>
    <col min="33" max="33" width="20.1640625" customWidth="1"/>
  </cols>
  <sheetData>
    <row r="1" spans="1:31" ht="18" customHeight="1" x14ac:dyDescent="0.3">
      <c r="A1" s="8" t="s">
        <v>188</v>
      </c>
      <c r="I1" s="8"/>
    </row>
    <row r="2" spans="1:31" ht="13.5" customHeight="1" x14ac:dyDescent="0.3">
      <c r="A2" s="541" t="s">
        <v>293</v>
      </c>
      <c r="B2" s="542"/>
      <c r="C2" s="542"/>
      <c r="D2" s="542"/>
      <c r="E2" s="542"/>
      <c r="F2" s="542"/>
      <c r="G2" s="542"/>
      <c r="I2" s="541"/>
      <c r="J2" s="542"/>
      <c r="K2" s="542"/>
      <c r="L2" s="542"/>
      <c r="M2" s="542"/>
      <c r="N2" s="542"/>
      <c r="O2" s="542"/>
      <c r="AA2" s="297"/>
    </row>
    <row r="3" spans="1:31" ht="28.5" customHeight="1" x14ac:dyDescent="0.3"/>
    <row r="4" spans="1:31" ht="13.5" customHeight="1" x14ac:dyDescent="0.3">
      <c r="A4" s="284" t="s">
        <v>238</v>
      </c>
      <c r="B4" s="285"/>
      <c r="C4" s="285"/>
      <c r="D4" s="285"/>
      <c r="E4" s="285"/>
      <c r="F4" s="285"/>
      <c r="G4" s="285"/>
      <c r="I4" s="284" t="s">
        <v>239</v>
      </c>
      <c r="J4" s="285"/>
      <c r="K4" s="285"/>
      <c r="L4" s="285"/>
      <c r="M4" s="285"/>
      <c r="N4" s="285"/>
      <c r="O4" s="285"/>
      <c r="P4" s="285"/>
      <c r="Q4" s="284" t="s">
        <v>228</v>
      </c>
      <c r="R4" s="286"/>
      <c r="S4" s="286"/>
      <c r="T4" s="286"/>
      <c r="U4" s="286"/>
      <c r="V4" s="286"/>
      <c r="W4" s="286"/>
      <c r="X4" s="286"/>
      <c r="Y4" s="284" t="s">
        <v>227</v>
      </c>
      <c r="Z4" s="286"/>
      <c r="AA4" s="286"/>
      <c r="AB4" s="286"/>
      <c r="AC4" s="31"/>
    </row>
    <row r="5" spans="1:31" ht="13.5" customHeight="1" thickBot="1" x14ac:dyDescent="0.35"/>
    <row r="6" spans="1:31" ht="13.5" customHeight="1" x14ac:dyDescent="0.3">
      <c r="A6" s="555" t="s">
        <v>189</v>
      </c>
      <c r="B6" s="548" t="s">
        <v>2</v>
      </c>
      <c r="C6" s="548"/>
      <c r="D6" s="549" t="s">
        <v>30</v>
      </c>
      <c r="E6" s="550"/>
      <c r="F6" s="549" t="s">
        <v>31</v>
      </c>
      <c r="G6" s="551"/>
      <c r="I6" s="555" t="s">
        <v>189</v>
      </c>
      <c r="J6" s="548" t="s">
        <v>2</v>
      </c>
      <c r="K6" s="548"/>
      <c r="L6" s="549" t="s">
        <v>30</v>
      </c>
      <c r="M6" s="550"/>
      <c r="N6" s="549" t="s">
        <v>31</v>
      </c>
      <c r="O6" s="551"/>
      <c r="Q6" s="553" t="s">
        <v>189</v>
      </c>
      <c r="R6" s="548" t="s">
        <v>2</v>
      </c>
      <c r="S6" s="552"/>
      <c r="T6" s="545" t="s">
        <v>30</v>
      </c>
      <c r="U6" s="546"/>
      <c r="V6" s="545" t="s">
        <v>31</v>
      </c>
      <c r="W6" s="547"/>
      <c r="Y6" s="553" t="s">
        <v>189</v>
      </c>
      <c r="Z6" s="548" t="s">
        <v>2</v>
      </c>
      <c r="AA6" s="552"/>
      <c r="AB6" s="545" t="s">
        <v>30</v>
      </c>
      <c r="AC6" s="546"/>
      <c r="AD6" s="545" t="s">
        <v>31</v>
      </c>
      <c r="AE6" s="547"/>
    </row>
    <row r="7" spans="1:31" ht="27.75" customHeight="1" x14ac:dyDescent="0.3">
      <c r="A7" s="556"/>
      <c r="B7" s="142" t="s">
        <v>5</v>
      </c>
      <c r="C7" s="143" t="s">
        <v>59</v>
      </c>
      <c r="D7" s="144" t="s">
        <v>5</v>
      </c>
      <c r="E7" s="145" t="s">
        <v>6</v>
      </c>
      <c r="F7" s="139" t="s">
        <v>5</v>
      </c>
      <c r="G7" s="140" t="s">
        <v>6</v>
      </c>
      <c r="I7" s="556"/>
      <c r="J7" s="142" t="s">
        <v>5</v>
      </c>
      <c r="K7" s="143" t="s">
        <v>59</v>
      </c>
      <c r="L7" s="144" t="s">
        <v>5</v>
      </c>
      <c r="M7" s="145" t="s">
        <v>6</v>
      </c>
      <c r="N7" s="139" t="s">
        <v>5</v>
      </c>
      <c r="O7" s="140" t="s">
        <v>6</v>
      </c>
      <c r="Q7" s="554"/>
      <c r="R7" s="145" t="s">
        <v>5</v>
      </c>
      <c r="S7" s="148" t="s">
        <v>59</v>
      </c>
      <c r="T7" s="149" t="s">
        <v>5</v>
      </c>
      <c r="U7" s="150" t="s">
        <v>6</v>
      </c>
      <c r="V7" s="151" t="s">
        <v>5</v>
      </c>
      <c r="W7" s="144" t="s">
        <v>6</v>
      </c>
      <c r="Y7" s="554"/>
      <c r="Z7" s="145" t="s">
        <v>5</v>
      </c>
      <c r="AA7" s="148" t="s">
        <v>59</v>
      </c>
      <c r="AB7" s="149" t="s">
        <v>5</v>
      </c>
      <c r="AC7" s="150" t="s">
        <v>6</v>
      </c>
      <c r="AD7" s="151" t="s">
        <v>5</v>
      </c>
      <c r="AE7" s="144" t="s">
        <v>6</v>
      </c>
    </row>
    <row r="8" spans="1:31" ht="13.5" customHeight="1" x14ac:dyDescent="0.3">
      <c r="A8" s="137" t="s">
        <v>295</v>
      </c>
      <c r="B8" s="147">
        <v>2478</v>
      </c>
      <c r="C8" s="153">
        <v>100</v>
      </c>
      <c r="D8" s="147">
        <v>901</v>
      </c>
      <c r="E8" s="147">
        <v>36.359967715899899</v>
      </c>
      <c r="F8" s="147">
        <v>710</v>
      </c>
      <c r="G8" s="155">
        <v>28.652138821630398</v>
      </c>
      <c r="I8" s="137" t="s">
        <v>295</v>
      </c>
      <c r="J8" s="147">
        <v>1950</v>
      </c>
      <c r="K8" s="153">
        <v>100</v>
      </c>
      <c r="L8" s="147">
        <v>178</v>
      </c>
      <c r="M8" s="153">
        <v>9.1282051282051295</v>
      </c>
      <c r="N8" s="147">
        <v>424</v>
      </c>
      <c r="O8" s="155">
        <v>21.743589743589698</v>
      </c>
      <c r="Q8" s="137" t="s">
        <v>295</v>
      </c>
      <c r="R8" s="137">
        <v>6136</v>
      </c>
      <c r="S8" s="301">
        <v>100</v>
      </c>
      <c r="T8" s="295">
        <v>2769</v>
      </c>
      <c r="U8" s="301">
        <v>45.127118644067799</v>
      </c>
      <c r="V8" s="295">
        <v>1685</v>
      </c>
      <c r="W8" s="298">
        <v>27.460886571056101</v>
      </c>
      <c r="X8" s="89"/>
      <c r="Y8" s="137" t="s">
        <v>295</v>
      </c>
      <c r="Z8" s="147">
        <v>6066</v>
      </c>
      <c r="AA8" s="153">
        <v>100</v>
      </c>
      <c r="AB8" s="147">
        <v>2781</v>
      </c>
      <c r="AC8" s="153">
        <v>45.845697329376897</v>
      </c>
      <c r="AD8" s="147">
        <v>1572</v>
      </c>
      <c r="AE8" s="155">
        <v>25.9149357072206</v>
      </c>
    </row>
    <row r="9" spans="1:31" ht="13.5" customHeight="1" x14ac:dyDescent="0.3">
      <c r="A9" s="146" t="s">
        <v>296</v>
      </c>
      <c r="B9" s="138">
        <v>547</v>
      </c>
      <c r="C9" s="154">
        <v>22.0742534301856</v>
      </c>
      <c r="D9" s="138">
        <v>141</v>
      </c>
      <c r="E9" s="152">
        <v>25.7769652650823</v>
      </c>
      <c r="F9" s="138">
        <v>167</v>
      </c>
      <c r="G9" s="152">
        <v>30.530164533820798</v>
      </c>
      <c r="I9" s="146" t="s">
        <v>296</v>
      </c>
      <c r="J9" s="138">
        <v>527</v>
      </c>
      <c r="K9" s="154">
        <v>27.025641025641001</v>
      </c>
      <c r="L9" s="138">
        <v>21</v>
      </c>
      <c r="M9" s="152">
        <f t="shared" ref="M9:M27" si="0">IF(OR(L9=0,L9="X"),"",100*L9/J9)</f>
        <v>3.9848197343453511</v>
      </c>
      <c r="N9" s="138">
        <v>119</v>
      </c>
      <c r="O9" s="152">
        <f t="shared" ref="O9:O28" si="1">IF(OR(N9=0,N9="X"),"",100*N9/J9)</f>
        <v>22.580645161290324</v>
      </c>
      <c r="Q9" s="146" t="s">
        <v>296</v>
      </c>
      <c r="R9" s="146">
        <v>1294</v>
      </c>
      <c r="S9" s="302">
        <v>21.088657105606298</v>
      </c>
      <c r="T9" s="299">
        <v>536</v>
      </c>
      <c r="U9" s="152">
        <f t="shared" ref="U9:U27" si="2">IF(OR(T9=0,T9="X"),"",100*T9/R9)</f>
        <v>41.421947449768162</v>
      </c>
      <c r="V9" s="296">
        <v>351</v>
      </c>
      <c r="W9" s="152">
        <f t="shared" ref="W9:W28" si="3">IF(OR(V9=0,V9="X"),"",100*V9/R9)</f>
        <v>27.125193199381762</v>
      </c>
      <c r="X9" s="89"/>
      <c r="Y9" s="146" t="s">
        <v>296</v>
      </c>
      <c r="Z9" s="138">
        <v>2425</v>
      </c>
      <c r="AA9" s="154">
        <v>39.976920540718801</v>
      </c>
      <c r="AB9" s="138">
        <v>1109</v>
      </c>
      <c r="AC9" s="152">
        <f t="shared" ref="AC9:AC27" si="4">IF(OR(AB9=0,AB9="X"),"",100*AB9/Z9)</f>
        <v>45.731958762886599</v>
      </c>
      <c r="AD9" s="138">
        <v>615</v>
      </c>
      <c r="AE9" s="152">
        <f t="shared" ref="AE9:AE28" si="5">IF(OR(AD9=0,AD9="X"),"",100*AD9/Z9)</f>
        <v>25.36082474226804</v>
      </c>
    </row>
    <row r="10" spans="1:31" ht="13.5" customHeight="1" x14ac:dyDescent="0.3">
      <c r="A10" s="137" t="s">
        <v>297</v>
      </c>
      <c r="B10" s="138">
        <v>407</v>
      </c>
      <c r="C10" s="154">
        <v>16.424535916061298</v>
      </c>
      <c r="D10" s="138">
        <v>158</v>
      </c>
      <c r="E10" s="152">
        <v>38.820638820638798</v>
      </c>
      <c r="F10" s="138">
        <v>105</v>
      </c>
      <c r="G10" s="152">
        <v>25.798525798525802</v>
      </c>
      <c r="I10" s="137" t="s">
        <v>297</v>
      </c>
      <c r="J10" s="138">
        <v>329</v>
      </c>
      <c r="K10" s="154">
        <v>16.871794871794901</v>
      </c>
      <c r="L10" s="138">
        <v>37</v>
      </c>
      <c r="M10" s="152">
        <f t="shared" si="0"/>
        <v>11.246200607902736</v>
      </c>
      <c r="N10" s="138">
        <v>71</v>
      </c>
      <c r="O10" s="152">
        <f t="shared" si="1"/>
        <v>21.580547112462007</v>
      </c>
      <c r="Q10" s="137" t="s">
        <v>298</v>
      </c>
      <c r="R10" s="137">
        <v>1131</v>
      </c>
      <c r="S10" s="302">
        <v>18.432203389830502</v>
      </c>
      <c r="T10" s="300">
        <v>517</v>
      </c>
      <c r="U10" s="152">
        <f t="shared" si="2"/>
        <v>45.711759504862954</v>
      </c>
      <c r="V10" s="296">
        <v>292</v>
      </c>
      <c r="W10" s="152">
        <f t="shared" si="3"/>
        <v>25.817860300618921</v>
      </c>
      <c r="X10" s="89"/>
      <c r="Y10" s="137" t="s">
        <v>297</v>
      </c>
      <c r="Z10" s="138">
        <v>939</v>
      </c>
      <c r="AA10" s="154">
        <v>15.4797230464886</v>
      </c>
      <c r="AB10" s="138">
        <v>488</v>
      </c>
      <c r="AC10" s="152">
        <f t="shared" si="4"/>
        <v>51.970181043663473</v>
      </c>
      <c r="AD10" s="138">
        <v>199</v>
      </c>
      <c r="AE10" s="152">
        <f t="shared" si="5"/>
        <v>21.192758253461129</v>
      </c>
    </row>
    <row r="11" spans="1:31" ht="13.5" customHeight="1" x14ac:dyDescent="0.3">
      <c r="A11" s="137" t="s">
        <v>298</v>
      </c>
      <c r="B11" s="138">
        <v>360</v>
      </c>
      <c r="C11" s="154">
        <v>14.527845036319601</v>
      </c>
      <c r="D11" s="138">
        <v>124</v>
      </c>
      <c r="E11" s="152">
        <v>34.4444444444444</v>
      </c>
      <c r="F11" s="138">
        <v>110</v>
      </c>
      <c r="G11" s="152">
        <v>30.5555555555556</v>
      </c>
      <c r="I11" s="137" t="s">
        <v>298</v>
      </c>
      <c r="J11" s="138">
        <v>224</v>
      </c>
      <c r="K11" s="154">
        <v>11.4871794871795</v>
      </c>
      <c r="L11" s="138">
        <v>25</v>
      </c>
      <c r="M11" s="152">
        <f t="shared" si="0"/>
        <v>11.160714285714286</v>
      </c>
      <c r="N11" s="138">
        <v>36</v>
      </c>
      <c r="O11" s="152">
        <f t="shared" si="1"/>
        <v>16.071428571428573</v>
      </c>
      <c r="Q11" s="137" t="s">
        <v>297</v>
      </c>
      <c r="R11" s="137">
        <v>1060</v>
      </c>
      <c r="S11" s="302">
        <v>17.275097783572399</v>
      </c>
      <c r="T11" s="300">
        <v>469</v>
      </c>
      <c r="U11" s="152">
        <f t="shared" si="2"/>
        <v>44.245283018867923</v>
      </c>
      <c r="V11" s="296">
        <v>292</v>
      </c>
      <c r="W11" s="152">
        <f t="shared" si="3"/>
        <v>27.547169811320753</v>
      </c>
      <c r="X11" s="89"/>
      <c r="Y11" s="137" t="s">
        <v>298</v>
      </c>
      <c r="Z11" s="138">
        <v>289</v>
      </c>
      <c r="AA11" s="154">
        <v>4.7642598087702002</v>
      </c>
      <c r="AB11" s="138">
        <v>104</v>
      </c>
      <c r="AC11" s="152">
        <f t="shared" si="4"/>
        <v>35.98615916955017</v>
      </c>
      <c r="AD11" s="138">
        <v>93</v>
      </c>
      <c r="AE11" s="152">
        <f t="shared" si="5"/>
        <v>32.179930795847753</v>
      </c>
    </row>
    <row r="12" spans="1:31" ht="13.5" customHeight="1" x14ac:dyDescent="0.3">
      <c r="A12" s="137" t="s">
        <v>299</v>
      </c>
      <c r="B12" s="138">
        <v>103</v>
      </c>
      <c r="C12" s="154">
        <v>4.1565778853914503</v>
      </c>
      <c r="D12" s="138">
        <v>48</v>
      </c>
      <c r="E12" s="152">
        <v>46.601941747572802</v>
      </c>
      <c r="F12" s="138">
        <v>28</v>
      </c>
      <c r="G12" s="152">
        <v>27.184466019417499</v>
      </c>
      <c r="I12" s="137" t="s">
        <v>299</v>
      </c>
      <c r="J12" s="138">
        <v>87</v>
      </c>
      <c r="K12" s="154">
        <v>4.4615384615384599</v>
      </c>
      <c r="L12" s="138">
        <v>10</v>
      </c>
      <c r="M12" s="152">
        <f t="shared" si="0"/>
        <v>11.494252873563218</v>
      </c>
      <c r="N12" s="138">
        <v>22</v>
      </c>
      <c r="O12" s="152">
        <f t="shared" si="1"/>
        <v>25.287356321839081</v>
      </c>
      <c r="Q12" s="137" t="s">
        <v>301</v>
      </c>
      <c r="R12" s="137">
        <v>294</v>
      </c>
      <c r="S12" s="302">
        <v>4.7913950456323402</v>
      </c>
      <c r="T12" s="300">
        <v>151</v>
      </c>
      <c r="U12" s="152">
        <f t="shared" si="2"/>
        <v>51.360544217687078</v>
      </c>
      <c r="V12" s="296">
        <v>78</v>
      </c>
      <c r="W12" s="152">
        <f t="shared" si="3"/>
        <v>26.530612244897959</v>
      </c>
      <c r="X12" s="89"/>
      <c r="Y12" s="137" t="s">
        <v>311</v>
      </c>
      <c r="Z12" s="138">
        <v>277</v>
      </c>
      <c r="AA12" s="154">
        <v>4.5664358720738596</v>
      </c>
      <c r="AB12" s="138">
        <v>90</v>
      </c>
      <c r="AC12" s="152">
        <f t="shared" si="4"/>
        <v>32.490974729241877</v>
      </c>
      <c r="AD12" s="138">
        <v>74</v>
      </c>
      <c r="AE12" s="152">
        <f t="shared" si="5"/>
        <v>26.714801444043321</v>
      </c>
    </row>
    <row r="13" spans="1:31" ht="13.5" customHeight="1" x14ac:dyDescent="0.3">
      <c r="A13" s="137" t="s">
        <v>300</v>
      </c>
      <c r="B13" s="138">
        <v>95</v>
      </c>
      <c r="C13" s="154">
        <v>3.83373688458434</v>
      </c>
      <c r="D13" s="138">
        <v>55</v>
      </c>
      <c r="E13" s="152">
        <v>57.894736842105303</v>
      </c>
      <c r="F13" s="138">
        <v>28</v>
      </c>
      <c r="G13" s="152">
        <v>29.473684210526301</v>
      </c>
      <c r="I13" s="137" t="s">
        <v>301</v>
      </c>
      <c r="J13" s="138">
        <v>84</v>
      </c>
      <c r="K13" s="154">
        <v>4.3076923076923102</v>
      </c>
      <c r="L13" s="138">
        <v>8</v>
      </c>
      <c r="M13" s="152">
        <f t="shared" si="0"/>
        <v>9.5238095238095237</v>
      </c>
      <c r="N13" s="138">
        <v>22</v>
      </c>
      <c r="O13" s="152">
        <f t="shared" si="1"/>
        <v>26.19047619047619</v>
      </c>
      <c r="Q13" s="137" t="s">
        <v>299</v>
      </c>
      <c r="R13" s="137">
        <v>284</v>
      </c>
      <c r="S13" s="302">
        <v>4.6284224250325998</v>
      </c>
      <c r="T13" s="300">
        <v>131</v>
      </c>
      <c r="U13" s="152">
        <f t="shared" si="2"/>
        <v>46.12676056338028</v>
      </c>
      <c r="V13" s="296">
        <v>85</v>
      </c>
      <c r="W13" s="152">
        <f t="shared" si="3"/>
        <v>29.929577464788732</v>
      </c>
      <c r="X13" s="89"/>
      <c r="Y13" s="137" t="s">
        <v>299</v>
      </c>
      <c r="Z13" s="138">
        <v>277</v>
      </c>
      <c r="AA13" s="154">
        <v>4.5664358720738596</v>
      </c>
      <c r="AB13" s="138">
        <v>145</v>
      </c>
      <c r="AC13" s="152">
        <f t="shared" si="4"/>
        <v>52.346570397111911</v>
      </c>
      <c r="AD13" s="138">
        <v>52</v>
      </c>
      <c r="AE13" s="152">
        <f t="shared" si="5"/>
        <v>18.772563176895307</v>
      </c>
    </row>
    <row r="14" spans="1:31" ht="13.5" customHeight="1" x14ac:dyDescent="0.3">
      <c r="A14" s="137" t="s">
        <v>301</v>
      </c>
      <c r="B14" s="138">
        <v>87</v>
      </c>
      <c r="C14" s="154">
        <v>3.5108958837772399</v>
      </c>
      <c r="D14" s="138">
        <v>40</v>
      </c>
      <c r="E14" s="152">
        <v>45.977011494252899</v>
      </c>
      <c r="F14" s="138">
        <v>25</v>
      </c>
      <c r="G14" s="152">
        <v>28.735632183908098</v>
      </c>
      <c r="I14" s="137" t="s">
        <v>307</v>
      </c>
      <c r="J14" s="138">
        <v>69</v>
      </c>
      <c r="K14" s="154">
        <v>3.5384615384615401</v>
      </c>
      <c r="L14" s="138">
        <v>4</v>
      </c>
      <c r="M14" s="152">
        <f t="shared" si="0"/>
        <v>5.7971014492753623</v>
      </c>
      <c r="N14" s="138">
        <v>16</v>
      </c>
      <c r="O14" s="152">
        <f t="shared" si="1"/>
        <v>23.188405797101449</v>
      </c>
      <c r="Q14" s="137" t="s">
        <v>304</v>
      </c>
      <c r="R14" s="137">
        <v>282</v>
      </c>
      <c r="S14" s="302">
        <v>4.5958279009126501</v>
      </c>
      <c r="T14" s="300">
        <v>149</v>
      </c>
      <c r="U14" s="152">
        <f t="shared" si="2"/>
        <v>52.836879432624116</v>
      </c>
      <c r="V14" s="296">
        <v>75</v>
      </c>
      <c r="W14" s="152">
        <f t="shared" si="3"/>
        <v>26.595744680851062</v>
      </c>
      <c r="X14" s="89"/>
      <c r="Y14" s="137" t="s">
        <v>309</v>
      </c>
      <c r="Z14" s="138">
        <v>241</v>
      </c>
      <c r="AA14" s="154">
        <v>3.9729640619848299</v>
      </c>
      <c r="AB14" s="138">
        <v>121</v>
      </c>
      <c r="AC14" s="152">
        <f t="shared" si="4"/>
        <v>50.207468879668049</v>
      </c>
      <c r="AD14" s="138">
        <v>59</v>
      </c>
      <c r="AE14" s="152">
        <f t="shared" si="5"/>
        <v>24.481327800829874</v>
      </c>
    </row>
    <row r="15" spans="1:31" ht="13.5" customHeight="1" x14ac:dyDescent="0.3">
      <c r="A15" s="137" t="s">
        <v>302</v>
      </c>
      <c r="B15" s="138">
        <v>82</v>
      </c>
      <c r="C15" s="154">
        <v>3.3091202582728001</v>
      </c>
      <c r="D15" s="138">
        <v>37</v>
      </c>
      <c r="E15" s="152">
        <v>45.121951219512198</v>
      </c>
      <c r="F15" s="138">
        <v>23</v>
      </c>
      <c r="G15" s="152">
        <v>28.048780487804901</v>
      </c>
      <c r="I15" s="137" t="s">
        <v>311</v>
      </c>
      <c r="J15" s="138">
        <v>68</v>
      </c>
      <c r="K15" s="154">
        <v>3.4871794871794899</v>
      </c>
      <c r="L15" s="138">
        <v>7</v>
      </c>
      <c r="M15" s="152">
        <f t="shared" si="0"/>
        <v>10.294117647058824</v>
      </c>
      <c r="N15" s="138">
        <v>13</v>
      </c>
      <c r="O15" s="152">
        <f t="shared" si="1"/>
        <v>19.117647058823529</v>
      </c>
      <c r="Q15" s="137" t="s">
        <v>307</v>
      </c>
      <c r="R15" s="137">
        <v>216</v>
      </c>
      <c r="S15" s="302">
        <v>3.5202086049543699</v>
      </c>
      <c r="T15" s="300">
        <v>82</v>
      </c>
      <c r="U15" s="152">
        <f t="shared" si="2"/>
        <v>37.962962962962962</v>
      </c>
      <c r="V15" s="296">
        <v>80</v>
      </c>
      <c r="W15" s="152">
        <f t="shared" si="3"/>
        <v>37.037037037037038</v>
      </c>
      <c r="X15" s="89"/>
      <c r="Y15" s="137" t="s">
        <v>302</v>
      </c>
      <c r="Z15" s="138">
        <v>220</v>
      </c>
      <c r="AA15" s="154">
        <v>3.6267721727662399</v>
      </c>
      <c r="AB15" s="138">
        <v>90</v>
      </c>
      <c r="AC15" s="152">
        <f t="shared" si="4"/>
        <v>40.909090909090907</v>
      </c>
      <c r="AD15" s="138">
        <v>65</v>
      </c>
      <c r="AE15" s="152">
        <f t="shared" si="5"/>
        <v>29.545454545454547</v>
      </c>
    </row>
    <row r="16" spans="1:31" ht="13.5" customHeight="1" x14ac:dyDescent="0.3">
      <c r="A16" s="137" t="s">
        <v>303</v>
      </c>
      <c r="B16" s="138">
        <v>79</v>
      </c>
      <c r="C16" s="154">
        <v>3.1880548829701398</v>
      </c>
      <c r="D16" s="138">
        <v>30</v>
      </c>
      <c r="E16" s="152">
        <v>37.974683544303801</v>
      </c>
      <c r="F16" s="138">
        <v>14</v>
      </c>
      <c r="G16" s="152">
        <v>17.721518987341799</v>
      </c>
      <c r="I16" s="137" t="s">
        <v>304</v>
      </c>
      <c r="J16" s="138">
        <v>65</v>
      </c>
      <c r="K16" s="154">
        <v>3.3333333333333299</v>
      </c>
      <c r="L16" s="138">
        <v>7</v>
      </c>
      <c r="M16" s="152">
        <f t="shared" si="0"/>
        <v>10.76923076923077</v>
      </c>
      <c r="N16" s="138">
        <v>14</v>
      </c>
      <c r="O16" s="152">
        <f t="shared" si="1"/>
        <v>21.53846153846154</v>
      </c>
      <c r="Q16" s="137" t="s">
        <v>309</v>
      </c>
      <c r="R16" s="137">
        <v>205</v>
      </c>
      <c r="S16" s="302">
        <v>3.34093872229466</v>
      </c>
      <c r="T16" s="300">
        <v>90</v>
      </c>
      <c r="U16" s="152">
        <f t="shared" si="2"/>
        <v>43.902439024390247</v>
      </c>
      <c r="V16" s="296">
        <v>48</v>
      </c>
      <c r="W16" s="152">
        <f t="shared" si="3"/>
        <v>23.414634146341463</v>
      </c>
      <c r="X16" s="89"/>
      <c r="Y16" s="137" t="s">
        <v>304</v>
      </c>
      <c r="Z16" s="138">
        <v>191</v>
      </c>
      <c r="AA16" s="154">
        <v>3.1486976590834201</v>
      </c>
      <c r="AB16" s="138">
        <v>86</v>
      </c>
      <c r="AC16" s="152">
        <f t="shared" si="4"/>
        <v>45.026178010471206</v>
      </c>
      <c r="AD16" s="138">
        <v>55</v>
      </c>
      <c r="AE16" s="152">
        <f t="shared" si="5"/>
        <v>28.795811518324609</v>
      </c>
    </row>
    <row r="17" spans="1:31" ht="13.5" customHeight="1" x14ac:dyDescent="0.3">
      <c r="A17" s="137" t="s">
        <v>304</v>
      </c>
      <c r="B17" s="138">
        <v>78</v>
      </c>
      <c r="C17" s="154">
        <v>3.1476997578692498</v>
      </c>
      <c r="D17" s="138">
        <v>34</v>
      </c>
      <c r="E17" s="152">
        <v>43.589743589743598</v>
      </c>
      <c r="F17" s="138">
        <v>20</v>
      </c>
      <c r="G17" s="152">
        <v>25.6410256410256</v>
      </c>
      <c r="I17" s="137" t="s">
        <v>305</v>
      </c>
      <c r="J17" s="138">
        <v>62</v>
      </c>
      <c r="K17" s="154">
        <v>3.1794871794871802</v>
      </c>
      <c r="L17" s="138">
        <v>9</v>
      </c>
      <c r="M17" s="152">
        <f t="shared" si="0"/>
        <v>14.516129032258064</v>
      </c>
      <c r="N17" s="138">
        <v>10</v>
      </c>
      <c r="O17" s="152">
        <f t="shared" si="1"/>
        <v>16.129032258064516</v>
      </c>
      <c r="Q17" s="137" t="s">
        <v>313</v>
      </c>
      <c r="R17" s="137">
        <v>164</v>
      </c>
      <c r="S17" s="302">
        <v>2.6727509778357201</v>
      </c>
      <c r="T17" s="300">
        <v>89</v>
      </c>
      <c r="U17" s="152">
        <f t="shared" si="2"/>
        <v>54.268292682926827</v>
      </c>
      <c r="V17" s="296">
        <v>45</v>
      </c>
      <c r="W17" s="152">
        <f t="shared" si="3"/>
        <v>27.439024390243901</v>
      </c>
      <c r="X17" s="89"/>
      <c r="Y17" s="137" t="s">
        <v>303</v>
      </c>
      <c r="Z17" s="138">
        <v>189</v>
      </c>
      <c r="AA17" s="154">
        <v>3.1157270029673598</v>
      </c>
      <c r="AB17" s="138">
        <v>119</v>
      </c>
      <c r="AC17" s="152">
        <f t="shared" si="4"/>
        <v>62.962962962962962</v>
      </c>
      <c r="AD17" s="138">
        <v>22</v>
      </c>
      <c r="AE17" s="152">
        <f t="shared" si="5"/>
        <v>11.640211640211641</v>
      </c>
    </row>
    <row r="18" spans="1:31" ht="13.5" customHeight="1" x14ac:dyDescent="0.3">
      <c r="A18" s="137" t="s">
        <v>305</v>
      </c>
      <c r="B18" s="138">
        <v>70</v>
      </c>
      <c r="C18" s="154">
        <v>2.8248587570621502</v>
      </c>
      <c r="D18" s="138">
        <v>30</v>
      </c>
      <c r="E18" s="152">
        <v>42.857142857142897</v>
      </c>
      <c r="F18" s="138">
        <v>15</v>
      </c>
      <c r="G18" s="152">
        <v>21.428571428571399</v>
      </c>
      <c r="I18" s="137" t="s">
        <v>309</v>
      </c>
      <c r="J18" s="138">
        <v>61</v>
      </c>
      <c r="K18" s="154">
        <v>3.12820512820513</v>
      </c>
      <c r="L18" s="138">
        <v>5</v>
      </c>
      <c r="M18" s="152">
        <f t="shared" si="0"/>
        <v>8.1967213114754092</v>
      </c>
      <c r="N18" s="138">
        <v>4</v>
      </c>
      <c r="O18" s="152">
        <f t="shared" si="1"/>
        <v>6.557377049180328</v>
      </c>
      <c r="Q18" s="137" t="s">
        <v>312</v>
      </c>
      <c r="R18" s="137">
        <v>158</v>
      </c>
      <c r="S18" s="302">
        <v>2.57496740547588</v>
      </c>
      <c r="T18" s="300">
        <v>78</v>
      </c>
      <c r="U18" s="152">
        <f t="shared" si="2"/>
        <v>49.367088607594937</v>
      </c>
      <c r="V18" s="296">
        <v>38</v>
      </c>
      <c r="W18" s="152">
        <f t="shared" si="3"/>
        <v>24.050632911392405</v>
      </c>
      <c r="X18" s="89"/>
      <c r="Y18" s="137" t="s">
        <v>301</v>
      </c>
      <c r="Z18" s="138">
        <v>179</v>
      </c>
      <c r="AA18" s="154">
        <v>2.95087372238708</v>
      </c>
      <c r="AB18" s="138">
        <v>79</v>
      </c>
      <c r="AC18" s="152">
        <f t="shared" si="4"/>
        <v>44.134078212290504</v>
      </c>
      <c r="AD18" s="138">
        <v>59</v>
      </c>
      <c r="AE18" s="152">
        <f t="shared" si="5"/>
        <v>32.960893854748605</v>
      </c>
    </row>
    <row r="19" spans="1:31" ht="13.5" customHeight="1" x14ac:dyDescent="0.3">
      <c r="A19" s="137" t="s">
        <v>306</v>
      </c>
      <c r="B19" s="138">
        <v>68</v>
      </c>
      <c r="C19" s="154">
        <v>2.7441485068603702</v>
      </c>
      <c r="D19" s="138">
        <v>24</v>
      </c>
      <c r="E19" s="152">
        <v>35.294117647058798</v>
      </c>
      <c r="F19" s="138">
        <v>18</v>
      </c>
      <c r="G19" s="152">
        <v>26.470588235294102</v>
      </c>
      <c r="I19" s="137" t="s">
        <v>312</v>
      </c>
      <c r="J19" s="138">
        <v>57</v>
      </c>
      <c r="K19" s="154">
        <v>2.9230769230769198</v>
      </c>
      <c r="L19" s="138">
        <v>8</v>
      </c>
      <c r="M19" s="152">
        <f t="shared" si="0"/>
        <v>14.035087719298245</v>
      </c>
      <c r="N19" s="138">
        <v>14</v>
      </c>
      <c r="O19" s="152">
        <f t="shared" si="1"/>
        <v>24.561403508771932</v>
      </c>
      <c r="P19" s="36"/>
      <c r="Q19" s="137" t="s">
        <v>310</v>
      </c>
      <c r="R19" s="137">
        <v>140</v>
      </c>
      <c r="S19" s="302">
        <v>2.2816166883963498</v>
      </c>
      <c r="T19" s="300">
        <v>64</v>
      </c>
      <c r="U19" s="152">
        <f t="shared" si="2"/>
        <v>45.714285714285715</v>
      </c>
      <c r="V19" s="296">
        <v>41</v>
      </c>
      <c r="W19" s="152">
        <f t="shared" si="3"/>
        <v>29.285714285714285</v>
      </c>
      <c r="X19" s="89"/>
      <c r="Y19" s="137" t="s">
        <v>308</v>
      </c>
      <c r="Z19" s="138">
        <v>162</v>
      </c>
      <c r="AA19" s="154">
        <v>2.6706231454005902</v>
      </c>
      <c r="AB19" s="138">
        <v>59</v>
      </c>
      <c r="AC19" s="152">
        <f t="shared" si="4"/>
        <v>36.419753086419753</v>
      </c>
      <c r="AD19" s="138">
        <v>66</v>
      </c>
      <c r="AE19" s="152">
        <f t="shared" si="5"/>
        <v>40.74074074074074</v>
      </c>
    </row>
    <row r="20" spans="1:31" ht="13.5" customHeight="1" x14ac:dyDescent="0.3">
      <c r="A20" s="137" t="s">
        <v>307</v>
      </c>
      <c r="B20" s="138">
        <v>68</v>
      </c>
      <c r="C20" s="154">
        <v>2.7441485068603702</v>
      </c>
      <c r="D20" s="138">
        <v>18</v>
      </c>
      <c r="E20" s="152">
        <v>26.470588235294102</v>
      </c>
      <c r="F20" s="138">
        <v>25</v>
      </c>
      <c r="G20" s="152">
        <v>36.764705882352899</v>
      </c>
      <c r="I20" s="137" t="s">
        <v>306</v>
      </c>
      <c r="J20" s="138">
        <v>47</v>
      </c>
      <c r="K20" s="154">
        <v>2.4102564102564101</v>
      </c>
      <c r="L20" s="138">
        <v>4</v>
      </c>
      <c r="M20" s="152">
        <f t="shared" si="0"/>
        <v>8.5106382978723403</v>
      </c>
      <c r="N20" s="138">
        <v>10</v>
      </c>
      <c r="O20" s="152">
        <f t="shared" si="1"/>
        <v>21.276595744680851</v>
      </c>
      <c r="Q20" s="137" t="s">
        <v>303</v>
      </c>
      <c r="R20" s="137">
        <v>126</v>
      </c>
      <c r="S20" s="302">
        <v>2.0534550195567101</v>
      </c>
      <c r="T20" s="300">
        <v>61</v>
      </c>
      <c r="U20" s="152">
        <f>IF(OR(T20=0,T20="X"),"",100*T20/R20)</f>
        <v>48.412698412698411</v>
      </c>
      <c r="V20" s="296">
        <v>32</v>
      </c>
      <c r="W20" s="152">
        <f t="shared" si="3"/>
        <v>25.396825396825395</v>
      </c>
      <c r="X20" s="89"/>
      <c r="Y20" s="137" t="s">
        <v>307</v>
      </c>
      <c r="Z20" s="138">
        <v>132</v>
      </c>
      <c r="AA20" s="154">
        <v>2.1760633036597401</v>
      </c>
      <c r="AB20" s="138">
        <v>62</v>
      </c>
      <c r="AC20" s="152">
        <f t="shared" si="4"/>
        <v>46.969696969696969</v>
      </c>
      <c r="AD20" s="138">
        <v>37</v>
      </c>
      <c r="AE20" s="152">
        <f t="shared" si="5"/>
        <v>28.030303030303031</v>
      </c>
    </row>
    <row r="21" spans="1:31" ht="13.5" customHeight="1" x14ac:dyDescent="0.3">
      <c r="A21" s="137" t="s">
        <v>308</v>
      </c>
      <c r="B21" s="138">
        <v>66</v>
      </c>
      <c r="C21" s="154">
        <v>2.6634382566585999</v>
      </c>
      <c r="D21" s="138">
        <v>23</v>
      </c>
      <c r="E21" s="152">
        <v>34.848484848484901</v>
      </c>
      <c r="F21" s="138">
        <v>28</v>
      </c>
      <c r="G21" s="152">
        <v>42.424242424242401</v>
      </c>
      <c r="I21" s="137" t="s">
        <v>300</v>
      </c>
      <c r="J21" s="138">
        <v>47</v>
      </c>
      <c r="K21" s="154">
        <v>2.4102564102564101</v>
      </c>
      <c r="L21" s="138">
        <v>4</v>
      </c>
      <c r="M21" s="152">
        <f t="shared" si="0"/>
        <v>8.5106382978723403</v>
      </c>
      <c r="N21" s="138">
        <v>20</v>
      </c>
      <c r="O21" s="152">
        <f t="shared" si="1"/>
        <v>42.553191489361701</v>
      </c>
      <c r="Q21" s="137" t="s">
        <v>305</v>
      </c>
      <c r="R21" s="137">
        <v>122</v>
      </c>
      <c r="S21" s="302">
        <v>1.98826597131682</v>
      </c>
      <c r="T21" s="300">
        <v>54</v>
      </c>
      <c r="U21" s="152">
        <f t="shared" si="2"/>
        <v>44.26229508196721</v>
      </c>
      <c r="V21" s="296">
        <v>42</v>
      </c>
      <c r="W21" s="152">
        <f t="shared" si="3"/>
        <v>34.42622950819672</v>
      </c>
      <c r="X21" s="89"/>
      <c r="Y21" s="137" t="s">
        <v>313</v>
      </c>
      <c r="Z21" s="138">
        <v>97</v>
      </c>
      <c r="AA21" s="154">
        <v>1.5990768216287501</v>
      </c>
      <c r="AB21" s="138">
        <v>46</v>
      </c>
      <c r="AC21" s="152">
        <f t="shared" si="4"/>
        <v>47.422680412371136</v>
      </c>
      <c r="AD21" s="138">
        <v>35</v>
      </c>
      <c r="AE21" s="152">
        <f t="shared" si="5"/>
        <v>36.082474226804123</v>
      </c>
    </row>
    <row r="22" spans="1:31" ht="13.5" customHeight="1" x14ac:dyDescent="0.3">
      <c r="A22" s="137" t="s">
        <v>309</v>
      </c>
      <c r="B22" s="138">
        <v>65</v>
      </c>
      <c r="C22" s="154">
        <v>2.6230831315577099</v>
      </c>
      <c r="D22" s="138">
        <v>25</v>
      </c>
      <c r="E22" s="152">
        <v>38.461538461538503</v>
      </c>
      <c r="F22" s="138">
        <v>16</v>
      </c>
      <c r="G22" s="152">
        <v>24.615384615384599</v>
      </c>
      <c r="I22" s="137" t="s">
        <v>302</v>
      </c>
      <c r="J22" s="138">
        <v>45</v>
      </c>
      <c r="K22" s="154">
        <v>2.3076923076923102</v>
      </c>
      <c r="L22" s="138">
        <v>5</v>
      </c>
      <c r="M22" s="152">
        <f t="shared" si="0"/>
        <v>11.111111111111111</v>
      </c>
      <c r="N22" s="138">
        <v>16</v>
      </c>
      <c r="O22" s="152">
        <f t="shared" si="1"/>
        <v>35.555555555555557</v>
      </c>
      <c r="Q22" s="137" t="s">
        <v>311</v>
      </c>
      <c r="R22" s="137">
        <v>115</v>
      </c>
      <c r="S22" s="302">
        <v>1.8741851368969999</v>
      </c>
      <c r="T22" s="300">
        <v>42</v>
      </c>
      <c r="U22" s="152">
        <f t="shared" si="2"/>
        <v>36.521739130434781</v>
      </c>
      <c r="V22" s="296">
        <v>27</v>
      </c>
      <c r="W22" s="152">
        <f t="shared" si="3"/>
        <v>23.478260869565219</v>
      </c>
      <c r="X22" s="89"/>
      <c r="Y22" s="137" t="s">
        <v>312</v>
      </c>
      <c r="Z22" s="138">
        <v>95</v>
      </c>
      <c r="AA22" s="154">
        <v>1.56610616551269</v>
      </c>
      <c r="AB22" s="138">
        <v>49</v>
      </c>
      <c r="AC22" s="152">
        <f t="shared" si="4"/>
        <v>51.578947368421055</v>
      </c>
      <c r="AD22" s="138">
        <v>18</v>
      </c>
      <c r="AE22" s="152">
        <f t="shared" si="5"/>
        <v>18.94736842105263</v>
      </c>
    </row>
    <row r="23" spans="1:31" ht="13.5" customHeight="1" x14ac:dyDescent="0.3">
      <c r="A23" s="137" t="s">
        <v>310</v>
      </c>
      <c r="B23" s="138">
        <v>61</v>
      </c>
      <c r="C23" s="154">
        <v>2.4616626311541601</v>
      </c>
      <c r="D23" s="138">
        <v>27</v>
      </c>
      <c r="E23" s="152">
        <v>44.262295081967203</v>
      </c>
      <c r="F23" s="138">
        <v>15</v>
      </c>
      <c r="G23" s="152">
        <v>24.590163934426201</v>
      </c>
      <c r="I23" s="137" t="s">
        <v>308</v>
      </c>
      <c r="J23" s="138">
        <v>45</v>
      </c>
      <c r="K23" s="154">
        <v>2.3076923076923102</v>
      </c>
      <c r="L23" s="138">
        <v>6</v>
      </c>
      <c r="M23" s="152">
        <f t="shared" si="0"/>
        <v>13.333333333333334</v>
      </c>
      <c r="N23" s="138">
        <v>9</v>
      </c>
      <c r="O23" s="152">
        <f t="shared" si="1"/>
        <v>20</v>
      </c>
      <c r="Q23" s="137" t="s">
        <v>302</v>
      </c>
      <c r="R23" s="137">
        <v>105</v>
      </c>
      <c r="S23" s="302">
        <v>1.71121251629726</v>
      </c>
      <c r="T23" s="300">
        <v>48</v>
      </c>
      <c r="U23" s="152">
        <f t="shared" si="2"/>
        <v>45.714285714285715</v>
      </c>
      <c r="V23" s="296">
        <v>37</v>
      </c>
      <c r="W23" s="152">
        <f t="shared" si="3"/>
        <v>35.238095238095241</v>
      </c>
      <c r="X23" s="89"/>
      <c r="Y23" s="137" t="s">
        <v>305</v>
      </c>
      <c r="Z23" s="138">
        <v>89</v>
      </c>
      <c r="AA23" s="154">
        <v>1.4671941971645199</v>
      </c>
      <c r="AB23" s="138">
        <v>42</v>
      </c>
      <c r="AC23" s="152">
        <f t="shared" si="4"/>
        <v>47.19101123595506</v>
      </c>
      <c r="AD23" s="138">
        <v>27</v>
      </c>
      <c r="AE23" s="152">
        <f t="shared" si="5"/>
        <v>30.337078651685392</v>
      </c>
    </row>
    <row r="24" spans="1:31" ht="13.5" customHeight="1" x14ac:dyDescent="0.3">
      <c r="A24" s="137" t="s">
        <v>311</v>
      </c>
      <c r="B24" s="138">
        <v>59</v>
      </c>
      <c r="C24" s="154">
        <v>2.38095238095238</v>
      </c>
      <c r="D24" s="138">
        <v>10</v>
      </c>
      <c r="E24" s="152">
        <v>16.9491525423729</v>
      </c>
      <c r="F24" s="138">
        <v>25</v>
      </c>
      <c r="G24" s="152">
        <v>42.372881355932201</v>
      </c>
      <c r="I24" s="137" t="s">
        <v>313</v>
      </c>
      <c r="J24" s="138">
        <v>36</v>
      </c>
      <c r="K24" s="154">
        <v>1.84615384615385</v>
      </c>
      <c r="L24" s="138">
        <v>4</v>
      </c>
      <c r="M24" s="152">
        <f t="shared" si="0"/>
        <v>11.111111111111111</v>
      </c>
      <c r="N24" s="138">
        <v>10</v>
      </c>
      <c r="O24" s="152">
        <f t="shared" si="1"/>
        <v>27.777777777777779</v>
      </c>
      <c r="P24" s="141"/>
      <c r="Q24" s="137" t="s">
        <v>308</v>
      </c>
      <c r="R24" s="137">
        <v>105</v>
      </c>
      <c r="S24" s="302">
        <v>1.71121251629726</v>
      </c>
      <c r="T24" s="300">
        <v>46</v>
      </c>
      <c r="U24" s="152">
        <f t="shared" si="2"/>
        <v>43.80952380952381</v>
      </c>
      <c r="V24" s="296">
        <v>30</v>
      </c>
      <c r="W24" s="152">
        <f t="shared" si="3"/>
        <v>28.571428571428573</v>
      </c>
      <c r="X24" s="89"/>
      <c r="Y24" s="137" t="s">
        <v>306</v>
      </c>
      <c r="Z24" s="138">
        <v>75</v>
      </c>
      <c r="AA24" s="154">
        <v>1.2363996043521299</v>
      </c>
      <c r="AB24" s="138">
        <v>17</v>
      </c>
      <c r="AC24" s="152">
        <f t="shared" si="4"/>
        <v>22.666666666666668</v>
      </c>
      <c r="AD24" s="138">
        <v>34</v>
      </c>
      <c r="AE24" s="152">
        <f t="shared" si="5"/>
        <v>45.333333333333336</v>
      </c>
    </row>
    <row r="25" spans="1:31" ht="13.5" customHeight="1" x14ac:dyDescent="0.3">
      <c r="A25" s="137" t="s">
        <v>312</v>
      </c>
      <c r="B25" s="138">
        <v>54</v>
      </c>
      <c r="C25" s="154">
        <v>2.1791767554479402</v>
      </c>
      <c r="D25" s="138">
        <v>17</v>
      </c>
      <c r="E25" s="152">
        <v>31.481481481481499</v>
      </c>
      <c r="F25" s="138">
        <v>15</v>
      </c>
      <c r="G25" s="152">
        <v>27.7777777777778</v>
      </c>
      <c r="I25" s="137" t="s">
        <v>310</v>
      </c>
      <c r="J25" s="138">
        <v>31</v>
      </c>
      <c r="K25" s="154">
        <v>1.5897435897435901</v>
      </c>
      <c r="L25" s="138" t="s">
        <v>317</v>
      </c>
      <c r="M25" s="152" t="str">
        <f t="shared" si="0"/>
        <v/>
      </c>
      <c r="N25" s="138" t="s">
        <v>317</v>
      </c>
      <c r="O25" s="152" t="str">
        <f t="shared" si="1"/>
        <v/>
      </c>
      <c r="Q25" s="137" t="s">
        <v>315</v>
      </c>
      <c r="R25" s="137">
        <v>91</v>
      </c>
      <c r="S25" s="302">
        <v>1.4830508474576301</v>
      </c>
      <c r="T25" s="300">
        <v>56</v>
      </c>
      <c r="U25" s="152">
        <f t="shared" si="2"/>
        <v>61.53846153846154</v>
      </c>
      <c r="V25" s="296">
        <v>8</v>
      </c>
      <c r="W25" s="152">
        <f t="shared" si="3"/>
        <v>8.791208791208792</v>
      </c>
      <c r="X25" s="89"/>
      <c r="Y25" s="137" t="s">
        <v>310</v>
      </c>
      <c r="Z25" s="138">
        <v>74</v>
      </c>
      <c r="AA25" s="154">
        <v>1.2199142762941</v>
      </c>
      <c r="AB25" s="138">
        <v>21</v>
      </c>
      <c r="AC25" s="152">
        <f t="shared" si="4"/>
        <v>28.378378378378379</v>
      </c>
      <c r="AD25" s="138">
        <v>31</v>
      </c>
      <c r="AE25" s="152">
        <f t="shared" si="5"/>
        <v>41.891891891891895</v>
      </c>
    </row>
    <row r="26" spans="1:31" ht="13.5" customHeight="1" x14ac:dyDescent="0.3">
      <c r="A26" s="137" t="s">
        <v>313</v>
      </c>
      <c r="B26" s="138">
        <v>46</v>
      </c>
      <c r="C26" s="154">
        <v>1.8563357546408401</v>
      </c>
      <c r="D26" s="138">
        <v>22</v>
      </c>
      <c r="E26" s="152">
        <v>47.826086956521699</v>
      </c>
      <c r="F26" s="138">
        <v>13</v>
      </c>
      <c r="G26" s="152">
        <v>28.260869565217401</v>
      </c>
      <c r="I26" s="137" t="s">
        <v>303</v>
      </c>
      <c r="J26" s="138">
        <v>27</v>
      </c>
      <c r="K26" s="154">
        <v>1.3846153846153799</v>
      </c>
      <c r="L26" s="138">
        <v>6</v>
      </c>
      <c r="M26" s="152">
        <f t="shared" si="0"/>
        <v>22.222222222222221</v>
      </c>
      <c r="N26" s="138">
        <v>8</v>
      </c>
      <c r="O26" s="152">
        <f t="shared" si="1"/>
        <v>29.62962962962963</v>
      </c>
      <c r="Q26" s="137" t="s">
        <v>300</v>
      </c>
      <c r="R26" s="137">
        <v>89</v>
      </c>
      <c r="S26" s="302">
        <v>1.4504563233376799</v>
      </c>
      <c r="T26" s="300">
        <v>51</v>
      </c>
      <c r="U26" s="152">
        <f t="shared" si="2"/>
        <v>57.303370786516851</v>
      </c>
      <c r="V26" s="296">
        <v>26</v>
      </c>
      <c r="W26" s="152">
        <f t="shared" si="3"/>
        <v>29.213483146067414</v>
      </c>
      <c r="X26" s="89"/>
      <c r="Y26" s="137" t="s">
        <v>314</v>
      </c>
      <c r="Z26" s="138">
        <v>64</v>
      </c>
      <c r="AA26" s="154">
        <v>1.05506099571381</v>
      </c>
      <c r="AB26" s="138">
        <v>37</v>
      </c>
      <c r="AC26" s="152">
        <f t="shared" si="4"/>
        <v>57.8125</v>
      </c>
      <c r="AD26" s="138">
        <v>15</v>
      </c>
      <c r="AE26" s="152">
        <f t="shared" si="5"/>
        <v>23.4375</v>
      </c>
    </row>
    <row r="27" spans="1:31" ht="13.5" customHeight="1" x14ac:dyDescent="0.3">
      <c r="A27" s="137" t="s">
        <v>314</v>
      </c>
      <c r="B27" s="138">
        <v>39</v>
      </c>
      <c r="C27" s="154">
        <v>1.57384987893463</v>
      </c>
      <c r="D27" s="138">
        <v>20</v>
      </c>
      <c r="E27" s="152">
        <v>51.282051282051299</v>
      </c>
      <c r="F27" s="138">
        <v>7</v>
      </c>
      <c r="G27" s="152">
        <v>17.948717948717999</v>
      </c>
      <c r="I27" s="137" t="s">
        <v>315</v>
      </c>
      <c r="J27" s="138">
        <v>23</v>
      </c>
      <c r="K27" s="154">
        <v>1.17948717948718</v>
      </c>
      <c r="L27" s="138">
        <v>4</v>
      </c>
      <c r="M27" s="152">
        <f t="shared" si="0"/>
        <v>17.391304347826086</v>
      </c>
      <c r="N27" s="138" t="s">
        <v>317</v>
      </c>
      <c r="O27" s="152" t="str">
        <f t="shared" si="1"/>
        <v/>
      </c>
      <c r="Q27" s="137" t="s">
        <v>306</v>
      </c>
      <c r="R27" s="137">
        <v>77</v>
      </c>
      <c r="S27" s="302">
        <v>1.2548891786179901</v>
      </c>
      <c r="T27" s="300">
        <v>24</v>
      </c>
      <c r="U27" s="152">
        <f t="shared" si="2"/>
        <v>31.168831168831169</v>
      </c>
      <c r="V27" s="296">
        <v>35</v>
      </c>
      <c r="W27" s="152">
        <f t="shared" si="3"/>
        <v>45.454545454545453</v>
      </c>
      <c r="X27" s="89"/>
      <c r="Y27" s="137" t="s">
        <v>300</v>
      </c>
      <c r="Z27" s="138">
        <v>30</v>
      </c>
      <c r="AA27" s="154">
        <v>0.49455984174084999</v>
      </c>
      <c r="AB27" s="138">
        <v>9</v>
      </c>
      <c r="AC27" s="152">
        <f t="shared" si="4"/>
        <v>30</v>
      </c>
      <c r="AD27" s="138">
        <v>10</v>
      </c>
      <c r="AE27" s="152">
        <f t="shared" si="5"/>
        <v>33.333333333333336</v>
      </c>
    </row>
    <row r="28" spans="1:31" ht="13.5" customHeight="1" x14ac:dyDescent="0.3">
      <c r="A28" s="137" t="s">
        <v>315</v>
      </c>
      <c r="B28" s="138">
        <v>36</v>
      </c>
      <c r="C28" s="154">
        <v>1.45278450363196</v>
      </c>
      <c r="D28" s="461" t="s">
        <v>317</v>
      </c>
      <c r="E28" s="152"/>
      <c r="F28" s="461" t="s">
        <v>317</v>
      </c>
      <c r="G28" s="152"/>
      <c r="I28" s="137" t="s">
        <v>314</v>
      </c>
      <c r="J28" s="138">
        <v>11</v>
      </c>
      <c r="K28" s="154">
        <v>0.56410256410255999</v>
      </c>
      <c r="L28" s="138" t="s">
        <v>317</v>
      </c>
      <c r="M28" s="152" t="str">
        <f>IF(OR(L28=0,L28="X"),"",100*L28/J28)</f>
        <v/>
      </c>
      <c r="N28" s="138">
        <v>4</v>
      </c>
      <c r="O28" s="152">
        <f t="shared" si="1"/>
        <v>36.363636363636367</v>
      </c>
      <c r="Q28" s="137" t="s">
        <v>314</v>
      </c>
      <c r="R28" s="137">
        <v>45</v>
      </c>
      <c r="S28" s="302">
        <v>0.73337679269883005</v>
      </c>
      <c r="T28" s="300">
        <v>18</v>
      </c>
      <c r="U28" s="152">
        <f>IF(OR(T28=0,T28="X"),"",100*T28/R28)</f>
        <v>40</v>
      </c>
      <c r="V28" s="303">
        <v>13</v>
      </c>
      <c r="W28" s="152">
        <f t="shared" si="3"/>
        <v>28.888888888888889</v>
      </c>
      <c r="X28" s="89"/>
      <c r="Y28" s="137" t="s">
        <v>315</v>
      </c>
      <c r="Z28" s="138">
        <v>17</v>
      </c>
      <c r="AA28" s="154">
        <v>0.28025057698647998</v>
      </c>
      <c r="AB28" s="461" t="s">
        <v>317</v>
      </c>
      <c r="AC28" s="152"/>
      <c r="AD28" s="138">
        <v>6</v>
      </c>
      <c r="AE28" s="152">
        <f t="shared" si="5"/>
        <v>35.294117647058826</v>
      </c>
    </row>
    <row r="29" spans="1:31" ht="13.5" customHeight="1" thickBot="1" x14ac:dyDescent="0.35">
      <c r="A29" s="133" t="s">
        <v>316</v>
      </c>
      <c r="B29" s="156">
        <v>8</v>
      </c>
      <c r="C29" s="136">
        <v>0.32284100080709999</v>
      </c>
      <c r="D29" s="156" t="s">
        <v>317</v>
      </c>
      <c r="E29" s="136"/>
      <c r="F29" s="462" t="s">
        <v>317</v>
      </c>
      <c r="G29" s="136"/>
      <c r="I29" s="133" t="s">
        <v>316</v>
      </c>
      <c r="J29" s="34">
        <v>5</v>
      </c>
      <c r="K29" s="136">
        <v>0.25641025641026</v>
      </c>
      <c r="L29" s="156">
        <v>0</v>
      </c>
      <c r="M29" s="136" t="str">
        <f>IF(OR(L29=0,L29="X"),"",100*L29/J29)</f>
        <v/>
      </c>
      <c r="N29" s="294">
        <v>0</v>
      </c>
      <c r="O29" s="136" t="str">
        <f>IF(OR(N29=0,N29="X"),"",100*N29/J29)</f>
        <v/>
      </c>
      <c r="Q29" s="133" t="s">
        <v>316</v>
      </c>
      <c r="R29" s="133">
        <v>33</v>
      </c>
      <c r="S29" s="305">
        <v>0.53780964797913999</v>
      </c>
      <c r="T29" s="294">
        <v>13</v>
      </c>
      <c r="U29" s="136">
        <f>IF(OR(T29=0,T29="X"),"",100*T29/R29)</f>
        <v>39.393939393939391</v>
      </c>
      <c r="V29" s="304">
        <v>10</v>
      </c>
      <c r="W29" s="136">
        <f>IF(OR(V29=0,V29="X"),"",100*V29/R29)</f>
        <v>30.303030303030305</v>
      </c>
      <c r="X29" s="89"/>
      <c r="Y29" s="133" t="s">
        <v>316</v>
      </c>
      <c r="Z29" s="34">
        <v>4</v>
      </c>
      <c r="AA29" s="136">
        <v>6.594131223211E-2</v>
      </c>
      <c r="AB29" s="156" t="s">
        <v>317</v>
      </c>
      <c r="AC29" s="136" t="str">
        <f>IF(OR(AB29=0,AB29="X"),"",100*AB29/Z29)</f>
        <v/>
      </c>
      <c r="AD29" s="34">
        <v>0</v>
      </c>
      <c r="AE29" s="136" t="str">
        <f>IF(OR(AD29=0,AD29="X"),"",100*AD29/Z29)</f>
        <v/>
      </c>
    </row>
    <row r="30" spans="1:31" ht="14.25" customHeight="1" thickTop="1" x14ac:dyDescent="0.3">
      <c r="A30" s="540" t="s">
        <v>190</v>
      </c>
      <c r="B30" s="540"/>
      <c r="C30" s="540"/>
      <c r="D30" s="540"/>
      <c r="E30" s="540"/>
      <c r="F30" s="540"/>
      <c r="G30" s="540"/>
      <c r="I30" s="540" t="s">
        <v>190</v>
      </c>
      <c r="J30" s="540"/>
      <c r="K30" s="540"/>
      <c r="L30" s="540"/>
      <c r="M30" s="540"/>
      <c r="N30" s="540"/>
      <c r="O30" s="540"/>
      <c r="Q30" s="540" t="s">
        <v>190</v>
      </c>
      <c r="R30" s="540"/>
      <c r="S30" s="540"/>
      <c r="T30" s="540"/>
      <c r="U30" s="540"/>
      <c r="V30" s="540"/>
      <c r="W30" s="540"/>
      <c r="Y30" s="540" t="s">
        <v>190</v>
      </c>
      <c r="Z30" s="540"/>
      <c r="AA30" s="540"/>
      <c r="AB30" s="540"/>
      <c r="AC30" s="540"/>
      <c r="AD30" s="540"/>
      <c r="AE30" s="540"/>
    </row>
    <row r="31" spans="1:31" ht="13.5" customHeight="1" x14ac:dyDescent="0.3">
      <c r="A31" s="246" t="s">
        <v>214</v>
      </c>
      <c r="B31" s="37"/>
      <c r="D31" s="37"/>
      <c r="F31" s="37"/>
      <c r="I31" s="246" t="s">
        <v>214</v>
      </c>
      <c r="J31" s="37"/>
      <c r="L31" s="37"/>
      <c r="N31" s="37"/>
      <c r="Q31" s="246" t="s">
        <v>214</v>
      </c>
      <c r="R31" s="37"/>
      <c r="T31" s="37"/>
      <c r="V31" s="37"/>
      <c r="Y31" s="246" t="s">
        <v>214</v>
      </c>
      <c r="Z31" s="37"/>
      <c r="AB31" s="37"/>
      <c r="AD31" s="37"/>
    </row>
    <row r="32" spans="1:31" x14ac:dyDescent="0.3">
      <c r="A32" s="246"/>
      <c r="B32" s="37"/>
      <c r="D32" s="37"/>
      <c r="F32" s="37"/>
      <c r="I32" s="246"/>
      <c r="J32" s="37"/>
      <c r="L32" s="37"/>
      <c r="N32" s="37"/>
      <c r="Q32" s="246"/>
      <c r="R32" s="37"/>
      <c r="T32" s="37"/>
      <c r="V32" s="37"/>
      <c r="Y32" s="246"/>
      <c r="Z32" s="37"/>
      <c r="AB32" s="37"/>
      <c r="AD32" s="37"/>
    </row>
    <row r="33" spans="2:23" x14ac:dyDescent="0.3">
      <c r="B33" s="37"/>
      <c r="D33" s="37"/>
      <c r="F33" s="37"/>
      <c r="J33" s="37"/>
      <c r="L33" s="37"/>
      <c r="N33" s="37"/>
      <c r="W33" s="91"/>
    </row>
    <row r="34" spans="2:23" x14ac:dyDescent="0.3">
      <c r="R34" s="37"/>
      <c r="T34" s="37"/>
      <c r="V34" s="37"/>
    </row>
    <row r="35" spans="2:23" x14ac:dyDescent="0.3">
      <c r="R35" s="37"/>
      <c r="T35" s="37"/>
      <c r="V35" s="37"/>
    </row>
    <row r="36" spans="2:23" x14ac:dyDescent="0.3">
      <c r="R36" s="37"/>
      <c r="T36" s="37"/>
      <c r="V36" s="37"/>
    </row>
    <row r="37" spans="2:23" x14ac:dyDescent="0.3">
      <c r="R37" s="37"/>
      <c r="T37" s="37"/>
      <c r="V37" s="37"/>
    </row>
    <row r="38" spans="2:23" x14ac:dyDescent="0.3">
      <c r="R38" s="37"/>
      <c r="T38" s="37"/>
      <c r="V38" s="37"/>
    </row>
    <row r="39" spans="2:23" x14ac:dyDescent="0.3">
      <c r="R39" s="37"/>
      <c r="T39" s="37"/>
      <c r="V39" s="37"/>
    </row>
    <row r="40" spans="2:23" x14ac:dyDescent="0.3">
      <c r="R40" s="37"/>
      <c r="T40" s="37"/>
      <c r="V40" s="37"/>
    </row>
    <row r="41" spans="2:23" x14ac:dyDescent="0.3">
      <c r="R41" s="37"/>
      <c r="T41" s="37"/>
      <c r="V41" s="37"/>
    </row>
    <row r="42" spans="2:23" x14ac:dyDescent="0.3">
      <c r="R42" s="37"/>
      <c r="T42" s="37"/>
      <c r="V42" s="37"/>
    </row>
    <row r="43" spans="2:23" x14ac:dyDescent="0.3">
      <c r="R43" s="37"/>
      <c r="T43" s="37"/>
      <c r="V43" s="37"/>
    </row>
    <row r="44" spans="2:23" x14ac:dyDescent="0.3">
      <c r="R44" s="37"/>
      <c r="T44" s="37"/>
      <c r="V44" s="37"/>
    </row>
    <row r="45" spans="2:23" x14ac:dyDescent="0.3">
      <c r="R45" s="37"/>
      <c r="T45" s="37"/>
      <c r="V45" s="37"/>
    </row>
    <row r="46" spans="2:23" x14ac:dyDescent="0.3">
      <c r="R46" s="37"/>
      <c r="T46" s="37"/>
      <c r="V46" s="37"/>
    </row>
    <row r="47" spans="2:23" x14ac:dyDescent="0.3">
      <c r="R47" s="37"/>
      <c r="T47" s="37"/>
      <c r="V47" s="37"/>
    </row>
    <row r="48" spans="2:23" x14ac:dyDescent="0.3">
      <c r="R48" s="37"/>
      <c r="T48" s="37"/>
      <c r="V48" s="37"/>
    </row>
    <row r="49" spans="18:22" x14ac:dyDescent="0.3">
      <c r="R49" s="37"/>
      <c r="T49" s="37"/>
      <c r="V49" s="37"/>
    </row>
    <row r="50" spans="18:22" x14ac:dyDescent="0.3">
      <c r="R50" s="37"/>
      <c r="T50" s="37"/>
      <c r="V50" s="37"/>
    </row>
    <row r="51" spans="18:22" x14ac:dyDescent="0.3">
      <c r="R51" s="37"/>
      <c r="T51" s="37"/>
      <c r="V51" s="37"/>
    </row>
    <row r="52" spans="18:22" x14ac:dyDescent="0.3">
      <c r="R52" s="37"/>
      <c r="T52" s="37"/>
      <c r="V52" s="37"/>
    </row>
    <row r="53" spans="18:22" x14ac:dyDescent="0.3">
      <c r="R53" s="37"/>
      <c r="T53" s="37"/>
      <c r="V53" s="37"/>
    </row>
    <row r="54" spans="18:22" x14ac:dyDescent="0.3">
      <c r="R54" s="37"/>
      <c r="T54" s="37"/>
      <c r="V54" s="37"/>
    </row>
  </sheetData>
  <mergeCells count="22">
    <mergeCell ref="A30:G30"/>
    <mergeCell ref="A2:G2"/>
    <mergeCell ref="A6:A7"/>
    <mergeCell ref="B6:C6"/>
    <mergeCell ref="D6:E6"/>
    <mergeCell ref="F6:G6"/>
    <mergeCell ref="Y6:Y7"/>
    <mergeCell ref="Z6:AA6"/>
    <mergeCell ref="AB6:AC6"/>
    <mergeCell ref="AD6:AE6"/>
    <mergeCell ref="Y30:AE30"/>
    <mergeCell ref="I2:O2"/>
    <mergeCell ref="I30:O30"/>
    <mergeCell ref="T6:U6"/>
    <mergeCell ref="V6:W6"/>
    <mergeCell ref="J6:K6"/>
    <mergeCell ref="L6:M6"/>
    <mergeCell ref="N6:O6"/>
    <mergeCell ref="R6:S6"/>
    <mergeCell ref="Q6:Q7"/>
    <mergeCell ref="I6:I7"/>
    <mergeCell ref="Q30:W3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40"/>
  <sheetViews>
    <sheetView zoomScaleNormal="100" workbookViewId="0">
      <selection sqref="A1:K1"/>
    </sheetView>
  </sheetViews>
  <sheetFormatPr defaultRowHeight="13.5" x14ac:dyDescent="0.3"/>
  <cols>
    <col min="1" max="1" width="19.6640625" style="10" customWidth="1"/>
    <col min="2" max="2" width="11.5" style="10" bestFit="1" customWidth="1"/>
    <col min="3" max="6" width="9.33203125" style="10"/>
    <col min="7" max="7" width="11.5" style="10" bestFit="1" customWidth="1"/>
    <col min="8" max="12" width="9.33203125" style="10"/>
    <col min="13" max="13" width="19.6640625" style="10" customWidth="1"/>
    <col min="14" max="14" width="11.5" style="10" bestFit="1" customWidth="1"/>
    <col min="15" max="18" width="9.33203125" style="10"/>
    <col min="19" max="19" width="11.5" style="10" bestFit="1" customWidth="1"/>
    <col min="20" max="24" width="9.33203125" style="10"/>
    <col min="25" max="25" width="18.6640625" style="10" customWidth="1"/>
    <col min="26" max="26" width="9.1640625" style="9" customWidth="1"/>
    <col min="27" max="30" width="8.83203125" style="9" customWidth="1"/>
    <col min="31" max="31" width="11.5" style="9" customWidth="1"/>
    <col min="32" max="36" width="8.83203125" style="10" customWidth="1"/>
    <col min="37" max="37" width="21.6640625" style="10" customWidth="1"/>
    <col min="38" max="38" width="9.83203125" style="10" customWidth="1"/>
    <col min="39" max="39" width="9.33203125" style="10" customWidth="1"/>
    <col min="40" max="48" width="8.6640625" style="10" customWidth="1"/>
    <col min="49" max="16384" width="9.33203125" style="10"/>
  </cols>
  <sheetData>
    <row r="1" spans="1:47" ht="33" customHeight="1" x14ac:dyDescent="0.3">
      <c r="A1" s="569" t="s">
        <v>224</v>
      </c>
      <c r="B1" s="569"/>
      <c r="C1" s="569"/>
      <c r="D1" s="569"/>
      <c r="E1" s="569"/>
      <c r="F1" s="569"/>
      <c r="G1" s="569"/>
      <c r="H1" s="569"/>
      <c r="I1" s="569"/>
      <c r="J1" s="569"/>
      <c r="K1" s="569"/>
      <c r="M1" s="450"/>
      <c r="N1" s="450"/>
      <c r="O1" s="450"/>
      <c r="P1" s="450"/>
      <c r="Q1" s="450"/>
      <c r="R1" s="450"/>
      <c r="S1" s="450"/>
      <c r="T1" s="450"/>
      <c r="U1" s="450"/>
      <c r="V1" s="450"/>
      <c r="W1" s="450"/>
      <c r="X1" s="450"/>
      <c r="Y1" s="450"/>
      <c r="Z1"/>
      <c r="AA1"/>
      <c r="AB1"/>
      <c r="AC1"/>
      <c r="AD1"/>
      <c r="AE1"/>
      <c r="AF1"/>
      <c r="AG1"/>
      <c r="AH1"/>
      <c r="AI1"/>
      <c r="AJ1"/>
      <c r="AK1"/>
    </row>
    <row r="2" spans="1:47" ht="16.5" customHeight="1" x14ac:dyDescent="0.3">
      <c r="A2" s="570" t="s">
        <v>294</v>
      </c>
      <c r="B2" s="570"/>
      <c r="C2" s="570"/>
      <c r="D2" s="570"/>
      <c r="E2" s="570"/>
      <c r="F2" s="570"/>
      <c r="G2" s="570"/>
      <c r="H2" s="570"/>
      <c r="I2" s="570"/>
      <c r="J2" s="570"/>
      <c r="K2" s="570"/>
      <c r="M2" s="453"/>
      <c r="N2" s="453"/>
      <c r="O2" s="453"/>
      <c r="P2" s="453"/>
      <c r="Q2" s="453"/>
      <c r="R2" s="453"/>
      <c r="S2" s="453"/>
      <c r="T2" s="453"/>
      <c r="U2" s="453"/>
      <c r="V2" s="453"/>
      <c r="W2" s="453"/>
      <c r="X2" s="451"/>
      <c r="Y2" s="451"/>
      <c r="Z2"/>
      <c r="AA2"/>
      <c r="AB2"/>
      <c r="AC2"/>
      <c r="AD2"/>
      <c r="AE2"/>
      <c r="AF2"/>
      <c r="AG2"/>
      <c r="AH2"/>
      <c r="AI2"/>
      <c r="AJ2"/>
      <c r="AK2"/>
    </row>
    <row r="3" spans="1:47" ht="16.5" customHeight="1" x14ac:dyDescent="0.3">
      <c r="A3" s="570"/>
      <c r="B3" s="570"/>
      <c r="C3" s="570"/>
      <c r="D3" s="570"/>
      <c r="E3" s="570"/>
      <c r="F3" s="570"/>
      <c r="G3" s="570"/>
      <c r="H3" s="570"/>
      <c r="I3" s="570"/>
      <c r="J3" s="570"/>
      <c r="K3" s="570"/>
      <c r="M3" s="453"/>
      <c r="N3" s="453"/>
      <c r="O3" s="453"/>
      <c r="P3" s="453"/>
      <c r="Q3" s="453"/>
      <c r="R3" s="453"/>
      <c r="S3" s="453"/>
      <c r="T3" s="453"/>
      <c r="U3" s="453"/>
      <c r="V3" s="453"/>
      <c r="W3" s="453"/>
      <c r="X3" s="451"/>
      <c r="Y3" s="451"/>
      <c r="Z3"/>
      <c r="AA3"/>
      <c r="AB3"/>
      <c r="AC3"/>
      <c r="AD3"/>
      <c r="AE3"/>
      <c r="AF3"/>
      <c r="AG3"/>
      <c r="AH3"/>
      <c r="AI3"/>
      <c r="AJ3"/>
      <c r="AK3"/>
    </row>
    <row r="4" spans="1:47" s="19" customFormat="1" ht="18.75" customHeight="1" x14ac:dyDescent="0.3">
      <c r="A4" s="284" t="s">
        <v>238</v>
      </c>
      <c r="B4" s="454"/>
      <c r="C4" s="454"/>
      <c r="D4" s="454"/>
      <c r="E4" s="454"/>
      <c r="F4" s="454"/>
      <c r="G4" s="454"/>
      <c r="H4" s="454"/>
      <c r="I4" s="454"/>
      <c r="J4" s="286"/>
      <c r="K4" s="44"/>
      <c r="M4" s="284" t="s">
        <v>239</v>
      </c>
      <c r="N4" s="454"/>
      <c r="O4" s="454"/>
      <c r="P4" s="454"/>
      <c r="Q4" s="454"/>
      <c r="R4" s="454"/>
      <c r="S4" s="454"/>
      <c r="T4" s="454"/>
      <c r="U4" s="454"/>
      <c r="V4" s="286"/>
      <c r="W4" s="44"/>
      <c r="X4" s="44"/>
      <c r="Y4" s="284" t="s">
        <v>228</v>
      </c>
      <c r="Z4" s="286"/>
      <c r="AA4" s="286"/>
      <c r="AB4" s="286"/>
      <c r="AC4" s="286"/>
      <c r="AD4" s="286"/>
      <c r="AE4" s="286"/>
      <c r="AF4" s="286"/>
      <c r="AG4" s="286"/>
      <c r="AH4" s="286"/>
      <c r="AI4" s="286"/>
      <c r="AJ4" s="286"/>
      <c r="AK4" s="284" t="s">
        <v>227</v>
      </c>
      <c r="AL4" s="286"/>
      <c r="AM4" s="286"/>
      <c r="AN4" s="286"/>
    </row>
    <row r="5" spans="1:47" ht="12.75" customHeight="1" thickBot="1" x14ac:dyDescent="0.35">
      <c r="Z5" s="10"/>
      <c r="AA5" s="10"/>
      <c r="AB5" s="10"/>
      <c r="AC5" s="10"/>
      <c r="AD5" s="10"/>
      <c r="AE5" s="10"/>
    </row>
    <row r="6" spans="1:47" ht="14.25" thickBot="1" x14ac:dyDescent="0.35">
      <c r="A6" s="326"/>
      <c r="B6" s="563" t="s">
        <v>223</v>
      </c>
      <c r="C6" s="558"/>
      <c r="D6" s="558"/>
      <c r="E6" s="558"/>
      <c r="F6" s="564"/>
      <c r="G6" s="557" t="s">
        <v>222</v>
      </c>
      <c r="H6" s="558"/>
      <c r="I6" s="558"/>
      <c r="J6" s="558"/>
      <c r="K6" s="559"/>
      <c r="M6" s="326"/>
      <c r="N6" s="563" t="s">
        <v>223</v>
      </c>
      <c r="O6" s="558"/>
      <c r="P6" s="558"/>
      <c r="Q6" s="558"/>
      <c r="R6" s="564"/>
      <c r="S6" s="557" t="s">
        <v>222</v>
      </c>
      <c r="T6" s="558"/>
      <c r="U6" s="558"/>
      <c r="V6" s="558"/>
      <c r="W6" s="559"/>
      <c r="Y6" s="326"/>
      <c r="Z6" s="563" t="s">
        <v>223</v>
      </c>
      <c r="AA6" s="558"/>
      <c r="AB6" s="558"/>
      <c r="AC6" s="558"/>
      <c r="AD6" s="564"/>
      <c r="AE6" s="557" t="s">
        <v>222</v>
      </c>
      <c r="AF6" s="558"/>
      <c r="AG6" s="558"/>
      <c r="AH6" s="558"/>
      <c r="AI6" s="559"/>
      <c r="AK6" s="326"/>
      <c r="AL6" s="563" t="s">
        <v>223</v>
      </c>
      <c r="AM6" s="558"/>
      <c r="AN6" s="558"/>
      <c r="AO6" s="558"/>
      <c r="AP6" s="564"/>
      <c r="AQ6" s="557" t="s">
        <v>222</v>
      </c>
      <c r="AR6" s="558"/>
      <c r="AS6" s="558"/>
      <c r="AT6" s="558"/>
      <c r="AU6" s="559"/>
    </row>
    <row r="7" spans="1:47" ht="13.5" customHeight="1" x14ac:dyDescent="0.3">
      <c r="A7" s="327"/>
      <c r="B7" s="552" t="s">
        <v>221</v>
      </c>
      <c r="C7" s="531" t="s">
        <v>57</v>
      </c>
      <c r="D7" s="560"/>
      <c r="E7" s="531" t="s">
        <v>220</v>
      </c>
      <c r="F7" s="568"/>
      <c r="G7" s="565" t="s">
        <v>221</v>
      </c>
      <c r="H7" s="560" t="s">
        <v>57</v>
      </c>
      <c r="I7" s="530"/>
      <c r="J7" s="530" t="s">
        <v>220</v>
      </c>
      <c r="K7" s="530"/>
      <c r="M7" s="327"/>
      <c r="N7" s="552" t="s">
        <v>221</v>
      </c>
      <c r="O7" s="531" t="s">
        <v>57</v>
      </c>
      <c r="P7" s="560"/>
      <c r="Q7" s="531" t="s">
        <v>220</v>
      </c>
      <c r="R7" s="568"/>
      <c r="S7" s="565" t="s">
        <v>221</v>
      </c>
      <c r="T7" s="560" t="s">
        <v>57</v>
      </c>
      <c r="U7" s="530"/>
      <c r="V7" s="530" t="s">
        <v>220</v>
      </c>
      <c r="W7" s="530"/>
      <c r="X7" s="14"/>
      <c r="Y7" s="327"/>
      <c r="Z7" s="552" t="s">
        <v>221</v>
      </c>
      <c r="AA7" s="560" t="s">
        <v>57</v>
      </c>
      <c r="AB7" s="530"/>
      <c r="AC7" s="530" t="s">
        <v>220</v>
      </c>
      <c r="AD7" s="561"/>
      <c r="AE7" s="565" t="s">
        <v>221</v>
      </c>
      <c r="AF7" s="560" t="s">
        <v>57</v>
      </c>
      <c r="AG7" s="530"/>
      <c r="AH7" s="530" t="s">
        <v>220</v>
      </c>
      <c r="AI7" s="530"/>
      <c r="AK7" s="327"/>
      <c r="AL7" s="552" t="s">
        <v>221</v>
      </c>
      <c r="AM7" s="560" t="s">
        <v>57</v>
      </c>
      <c r="AN7" s="530"/>
      <c r="AO7" s="530" t="s">
        <v>220</v>
      </c>
      <c r="AP7" s="561"/>
      <c r="AQ7" s="565" t="s">
        <v>221</v>
      </c>
      <c r="AR7" s="560" t="s">
        <v>57</v>
      </c>
      <c r="AS7" s="530"/>
      <c r="AT7" s="530" t="s">
        <v>220</v>
      </c>
      <c r="AU7" s="530"/>
    </row>
    <row r="8" spans="1:47" ht="22.5" customHeight="1" x14ac:dyDescent="0.3">
      <c r="A8" s="328"/>
      <c r="B8" s="562"/>
      <c r="C8" s="221" t="s">
        <v>5</v>
      </c>
      <c r="D8" s="253" t="s">
        <v>219</v>
      </c>
      <c r="E8" s="13" t="s">
        <v>5</v>
      </c>
      <c r="F8" s="254" t="s">
        <v>219</v>
      </c>
      <c r="G8" s="566"/>
      <c r="H8" s="221" t="s">
        <v>5</v>
      </c>
      <c r="I8" s="253" t="s">
        <v>219</v>
      </c>
      <c r="J8" s="13" t="s">
        <v>5</v>
      </c>
      <c r="K8" s="274" t="s">
        <v>219</v>
      </c>
      <c r="M8" s="328"/>
      <c r="N8" s="562"/>
      <c r="O8" s="221" t="s">
        <v>5</v>
      </c>
      <c r="P8" s="253" t="s">
        <v>219</v>
      </c>
      <c r="Q8" s="13" t="s">
        <v>5</v>
      </c>
      <c r="R8" s="254" t="s">
        <v>219</v>
      </c>
      <c r="S8" s="566"/>
      <c r="T8" s="221" t="s">
        <v>5</v>
      </c>
      <c r="U8" s="253" t="s">
        <v>219</v>
      </c>
      <c r="V8" s="13" t="s">
        <v>5</v>
      </c>
      <c r="W8" s="274" t="s">
        <v>219</v>
      </c>
      <c r="Y8" s="328"/>
      <c r="Z8" s="562"/>
      <c r="AA8" s="221" t="s">
        <v>5</v>
      </c>
      <c r="AB8" s="253" t="s">
        <v>219</v>
      </c>
      <c r="AC8" s="13" t="s">
        <v>5</v>
      </c>
      <c r="AD8" s="254" t="s">
        <v>219</v>
      </c>
      <c r="AE8" s="566"/>
      <c r="AF8" s="221" t="s">
        <v>5</v>
      </c>
      <c r="AG8" s="253" t="s">
        <v>219</v>
      </c>
      <c r="AH8" s="13" t="s">
        <v>5</v>
      </c>
      <c r="AI8" s="274" t="s">
        <v>219</v>
      </c>
      <c r="AK8" s="328"/>
      <c r="AL8" s="562"/>
      <c r="AM8" s="221" t="s">
        <v>5</v>
      </c>
      <c r="AN8" s="253" t="s">
        <v>219</v>
      </c>
      <c r="AO8" s="13" t="s">
        <v>5</v>
      </c>
      <c r="AP8" s="254" t="s">
        <v>219</v>
      </c>
      <c r="AQ8" s="566"/>
      <c r="AR8" s="221" t="s">
        <v>5</v>
      </c>
      <c r="AS8" s="253" t="s">
        <v>219</v>
      </c>
      <c r="AT8" s="13" t="s">
        <v>5</v>
      </c>
      <c r="AU8" s="274" t="s">
        <v>219</v>
      </c>
    </row>
    <row r="9" spans="1:47" ht="27.75" customHeight="1" x14ac:dyDescent="0.3">
      <c r="A9" s="329" t="s">
        <v>37</v>
      </c>
      <c r="B9" s="273">
        <v>879</v>
      </c>
      <c r="C9" s="271">
        <v>284</v>
      </c>
      <c r="D9" s="264">
        <v>32.31</v>
      </c>
      <c r="E9" s="257">
        <v>595</v>
      </c>
      <c r="F9" s="258">
        <v>67.69</v>
      </c>
      <c r="G9" s="318">
        <v>691</v>
      </c>
      <c r="H9" s="276">
        <v>584</v>
      </c>
      <c r="I9" s="270">
        <v>84.52</v>
      </c>
      <c r="J9" s="276">
        <v>107</v>
      </c>
      <c r="K9" s="319">
        <v>15.48</v>
      </c>
      <c r="M9" s="329" t="s">
        <v>37</v>
      </c>
      <c r="N9" s="273">
        <v>178</v>
      </c>
      <c r="O9" s="271">
        <v>79</v>
      </c>
      <c r="P9" s="264">
        <v>44.38</v>
      </c>
      <c r="Q9" s="257">
        <v>99</v>
      </c>
      <c r="R9" s="258">
        <v>55.62</v>
      </c>
      <c r="S9" s="318">
        <v>424</v>
      </c>
      <c r="T9" s="276">
        <v>389</v>
      </c>
      <c r="U9" s="270">
        <v>91.75</v>
      </c>
      <c r="V9" s="276">
        <v>35</v>
      </c>
      <c r="W9" s="319">
        <v>8.25</v>
      </c>
      <c r="Y9" s="329" t="s">
        <v>37</v>
      </c>
      <c r="Z9" s="273">
        <v>2769</v>
      </c>
      <c r="AA9" s="271">
        <v>1002</v>
      </c>
      <c r="AB9" s="264">
        <v>36.19</v>
      </c>
      <c r="AC9" s="257">
        <v>1767</v>
      </c>
      <c r="AD9" s="258">
        <v>63.81</v>
      </c>
      <c r="AE9" s="318">
        <v>1685</v>
      </c>
      <c r="AF9" s="276">
        <v>1388</v>
      </c>
      <c r="AG9" s="270">
        <v>82.37</v>
      </c>
      <c r="AH9" s="276">
        <v>297</v>
      </c>
      <c r="AI9" s="319">
        <v>17.63</v>
      </c>
      <c r="AK9" s="329" t="s">
        <v>37</v>
      </c>
      <c r="AL9" s="273">
        <v>2781</v>
      </c>
      <c r="AM9" s="271">
        <v>493</v>
      </c>
      <c r="AN9" s="264">
        <v>17.73</v>
      </c>
      <c r="AO9" s="257">
        <v>2288</v>
      </c>
      <c r="AP9" s="258">
        <v>82.27</v>
      </c>
      <c r="AQ9" s="318">
        <v>1572</v>
      </c>
      <c r="AR9" s="276">
        <v>1246</v>
      </c>
      <c r="AS9" s="270">
        <v>79.260000000000005</v>
      </c>
      <c r="AT9" s="276">
        <v>326</v>
      </c>
      <c r="AU9" s="319">
        <v>20.74</v>
      </c>
    </row>
    <row r="10" spans="1:47" ht="15" customHeight="1" x14ac:dyDescent="0.3">
      <c r="A10" s="330" t="s">
        <v>218</v>
      </c>
      <c r="B10" s="252" t="s">
        <v>290</v>
      </c>
      <c r="C10" s="272">
        <v>0</v>
      </c>
      <c r="D10" s="263" t="s">
        <v>290</v>
      </c>
      <c r="E10" s="261">
        <v>0</v>
      </c>
      <c r="F10" s="259" t="s">
        <v>290</v>
      </c>
      <c r="G10" s="320" t="s">
        <v>290</v>
      </c>
      <c r="H10" s="267">
        <v>0</v>
      </c>
      <c r="I10" s="267" t="s">
        <v>290</v>
      </c>
      <c r="J10" s="267">
        <v>0</v>
      </c>
      <c r="K10" s="321" t="s">
        <v>290</v>
      </c>
      <c r="M10" s="330" t="s">
        <v>218</v>
      </c>
      <c r="N10" s="252" t="s">
        <v>290</v>
      </c>
      <c r="O10" s="272">
        <v>0</v>
      </c>
      <c r="P10" s="263" t="s">
        <v>290</v>
      </c>
      <c r="Q10" s="261">
        <v>0</v>
      </c>
      <c r="R10" s="259" t="s">
        <v>290</v>
      </c>
      <c r="S10" s="320" t="s">
        <v>290</v>
      </c>
      <c r="T10" s="267">
        <v>0</v>
      </c>
      <c r="U10" s="267" t="s">
        <v>290</v>
      </c>
      <c r="V10" s="267">
        <v>0</v>
      </c>
      <c r="W10" s="321" t="s">
        <v>290</v>
      </c>
      <c r="Y10" s="330" t="s">
        <v>218</v>
      </c>
      <c r="Z10" s="252" t="s">
        <v>290</v>
      </c>
      <c r="AA10" s="272">
        <v>0</v>
      </c>
      <c r="AB10" s="263" t="s">
        <v>290</v>
      </c>
      <c r="AC10" s="261">
        <v>0</v>
      </c>
      <c r="AD10" s="259" t="s">
        <v>290</v>
      </c>
      <c r="AE10" s="320" t="s">
        <v>290</v>
      </c>
      <c r="AF10" s="267">
        <v>0</v>
      </c>
      <c r="AG10" s="267" t="s">
        <v>290</v>
      </c>
      <c r="AH10" s="267">
        <v>0</v>
      </c>
      <c r="AI10" s="321" t="s">
        <v>290</v>
      </c>
      <c r="AK10" s="330" t="s">
        <v>218</v>
      </c>
      <c r="AL10" s="252" t="s">
        <v>290</v>
      </c>
      <c r="AM10" s="272">
        <v>0</v>
      </c>
      <c r="AN10" s="263" t="s">
        <v>290</v>
      </c>
      <c r="AO10" s="261">
        <v>0</v>
      </c>
      <c r="AP10" s="259" t="s">
        <v>290</v>
      </c>
      <c r="AQ10" s="320" t="s">
        <v>290</v>
      </c>
      <c r="AR10" s="267">
        <v>0</v>
      </c>
      <c r="AS10" s="267" t="s">
        <v>290</v>
      </c>
      <c r="AT10" s="267">
        <v>0</v>
      </c>
      <c r="AU10" s="321" t="s">
        <v>290</v>
      </c>
    </row>
    <row r="11" spans="1:47" x14ac:dyDescent="0.3">
      <c r="A11" s="331" t="s">
        <v>4</v>
      </c>
      <c r="B11" s="255">
        <v>449</v>
      </c>
      <c r="C11" s="36">
        <v>122</v>
      </c>
      <c r="D11" s="262">
        <v>27.17</v>
      </c>
      <c r="E11" s="251">
        <v>327</v>
      </c>
      <c r="F11" s="260">
        <v>72.83</v>
      </c>
      <c r="G11" s="266">
        <v>307</v>
      </c>
      <c r="H11" s="250">
        <v>260</v>
      </c>
      <c r="I11" s="265">
        <v>84.69</v>
      </c>
      <c r="J11" s="250">
        <v>47</v>
      </c>
      <c r="K11" s="322">
        <v>15.31</v>
      </c>
      <c r="M11" s="331" t="s">
        <v>4</v>
      </c>
      <c r="N11" s="255">
        <v>93</v>
      </c>
      <c r="O11" s="36">
        <v>31</v>
      </c>
      <c r="P11" s="262">
        <v>33.33</v>
      </c>
      <c r="Q11" s="251">
        <v>62</v>
      </c>
      <c r="R11" s="260">
        <v>66.67</v>
      </c>
      <c r="S11" s="266">
        <v>189</v>
      </c>
      <c r="T11" s="250">
        <v>172</v>
      </c>
      <c r="U11" s="265">
        <v>91.01</v>
      </c>
      <c r="V11" s="250">
        <v>17</v>
      </c>
      <c r="W11" s="322">
        <v>8.99</v>
      </c>
      <c r="X11" s="14"/>
      <c r="Y11" s="331" t="s">
        <v>4</v>
      </c>
      <c r="Z11" s="255">
        <v>1551</v>
      </c>
      <c r="AA11" s="36">
        <v>489</v>
      </c>
      <c r="AB11" s="262">
        <v>31.53</v>
      </c>
      <c r="AC11" s="251">
        <v>1062</v>
      </c>
      <c r="AD11" s="260">
        <v>68.47</v>
      </c>
      <c r="AE11" s="266">
        <v>792</v>
      </c>
      <c r="AF11" s="250">
        <v>638</v>
      </c>
      <c r="AG11" s="265">
        <v>80.56</v>
      </c>
      <c r="AH11" s="250">
        <v>154</v>
      </c>
      <c r="AI11" s="322">
        <v>19.440000000000001</v>
      </c>
      <c r="AK11" s="331" t="s">
        <v>4</v>
      </c>
      <c r="AL11" s="255">
        <v>1570</v>
      </c>
      <c r="AM11" s="36">
        <v>238</v>
      </c>
      <c r="AN11" s="262">
        <v>15.16</v>
      </c>
      <c r="AO11" s="251">
        <v>1332</v>
      </c>
      <c r="AP11" s="260">
        <v>84.84</v>
      </c>
      <c r="AQ11" s="266">
        <v>719</v>
      </c>
      <c r="AR11" s="250">
        <v>570</v>
      </c>
      <c r="AS11" s="265">
        <v>79.28</v>
      </c>
      <c r="AT11" s="250">
        <v>149</v>
      </c>
      <c r="AU11" s="322">
        <v>20.72</v>
      </c>
    </row>
    <row r="12" spans="1:47" x14ac:dyDescent="0.3">
      <c r="A12" s="331" t="s">
        <v>3</v>
      </c>
      <c r="B12" s="255">
        <v>430</v>
      </c>
      <c r="C12" s="36">
        <v>162</v>
      </c>
      <c r="D12" s="262">
        <v>37.67</v>
      </c>
      <c r="E12" s="251">
        <v>268</v>
      </c>
      <c r="F12" s="260">
        <v>62.33</v>
      </c>
      <c r="G12" s="266">
        <v>384</v>
      </c>
      <c r="H12" s="250">
        <v>324</v>
      </c>
      <c r="I12" s="265">
        <v>84.38</v>
      </c>
      <c r="J12" s="250">
        <v>60</v>
      </c>
      <c r="K12" s="322">
        <v>15.63</v>
      </c>
      <c r="M12" s="331" t="s">
        <v>3</v>
      </c>
      <c r="N12" s="255">
        <v>85</v>
      </c>
      <c r="O12" s="36">
        <v>48</v>
      </c>
      <c r="P12" s="262">
        <v>56.47</v>
      </c>
      <c r="Q12" s="251">
        <v>37</v>
      </c>
      <c r="R12" s="260">
        <v>43.53</v>
      </c>
      <c r="S12" s="266">
        <v>235</v>
      </c>
      <c r="T12" s="250">
        <v>217</v>
      </c>
      <c r="U12" s="265">
        <v>92.34</v>
      </c>
      <c r="V12" s="250">
        <v>18</v>
      </c>
      <c r="W12" s="322">
        <v>7.66</v>
      </c>
      <c r="Y12" s="331" t="s">
        <v>3</v>
      </c>
      <c r="Z12" s="255">
        <v>1218</v>
      </c>
      <c r="AA12" s="36">
        <v>513</v>
      </c>
      <c r="AB12" s="262">
        <v>42.12</v>
      </c>
      <c r="AC12" s="251">
        <v>705</v>
      </c>
      <c r="AD12" s="260">
        <v>57.88</v>
      </c>
      <c r="AE12" s="266">
        <v>893</v>
      </c>
      <c r="AF12" s="250">
        <v>750</v>
      </c>
      <c r="AG12" s="265">
        <v>83.99</v>
      </c>
      <c r="AH12" s="250">
        <v>143</v>
      </c>
      <c r="AI12" s="322">
        <v>16.010000000000002</v>
      </c>
      <c r="AK12" s="331" t="s">
        <v>3</v>
      </c>
      <c r="AL12" s="255">
        <v>1211</v>
      </c>
      <c r="AM12" s="36">
        <v>255</v>
      </c>
      <c r="AN12" s="262">
        <v>21.06</v>
      </c>
      <c r="AO12" s="251">
        <v>956</v>
      </c>
      <c r="AP12" s="260">
        <v>78.94</v>
      </c>
      <c r="AQ12" s="266">
        <v>853</v>
      </c>
      <c r="AR12" s="250">
        <v>676</v>
      </c>
      <c r="AS12" s="265">
        <v>79.25</v>
      </c>
      <c r="AT12" s="250">
        <v>177</v>
      </c>
      <c r="AU12" s="322">
        <v>20.75</v>
      </c>
    </row>
    <row r="13" spans="1:47" x14ac:dyDescent="0.3">
      <c r="A13" s="331"/>
      <c r="B13" s="255"/>
      <c r="C13" s="36"/>
      <c r="D13" s="262"/>
      <c r="E13" s="251"/>
      <c r="F13" s="260"/>
      <c r="G13" s="266"/>
      <c r="H13" s="250"/>
      <c r="I13" s="265"/>
      <c r="J13" s="250"/>
      <c r="K13" s="322"/>
      <c r="M13" s="331"/>
      <c r="N13" s="255"/>
      <c r="O13" s="36"/>
      <c r="P13" s="262"/>
      <c r="Q13" s="251"/>
      <c r="R13" s="260"/>
      <c r="S13" s="266"/>
      <c r="T13" s="250"/>
      <c r="U13" s="265"/>
      <c r="V13" s="250"/>
      <c r="W13" s="322"/>
      <c r="Y13" s="331"/>
      <c r="Z13" s="255"/>
      <c r="AA13" s="36"/>
      <c r="AB13" s="262"/>
      <c r="AC13" s="251"/>
      <c r="AD13" s="260"/>
      <c r="AE13" s="266"/>
      <c r="AF13" s="250"/>
      <c r="AG13" s="265"/>
      <c r="AH13" s="250"/>
      <c r="AI13" s="322"/>
      <c r="AK13" s="331"/>
      <c r="AL13" s="255"/>
      <c r="AM13" s="36"/>
      <c r="AN13" s="262"/>
      <c r="AO13" s="251"/>
      <c r="AP13" s="260"/>
      <c r="AQ13" s="266"/>
      <c r="AR13" s="250"/>
      <c r="AS13" s="265"/>
      <c r="AT13" s="250"/>
      <c r="AU13" s="322"/>
    </row>
    <row r="14" spans="1:47" x14ac:dyDescent="0.3">
      <c r="A14" s="330" t="s">
        <v>12</v>
      </c>
      <c r="B14" s="252" t="s">
        <v>290</v>
      </c>
      <c r="C14" s="272">
        <v>0</v>
      </c>
      <c r="D14" s="263" t="s">
        <v>290</v>
      </c>
      <c r="E14" s="261">
        <v>0</v>
      </c>
      <c r="F14" s="259" t="s">
        <v>290</v>
      </c>
      <c r="G14" s="323" t="s">
        <v>290</v>
      </c>
      <c r="H14" s="275">
        <v>0</v>
      </c>
      <c r="I14" s="267" t="s">
        <v>290</v>
      </c>
      <c r="J14" s="275">
        <v>0</v>
      </c>
      <c r="K14" s="321" t="s">
        <v>290</v>
      </c>
      <c r="M14" s="330" t="s">
        <v>12</v>
      </c>
      <c r="N14" s="252" t="s">
        <v>290</v>
      </c>
      <c r="O14" s="272">
        <v>0</v>
      </c>
      <c r="P14" s="263" t="s">
        <v>290</v>
      </c>
      <c r="Q14" s="261">
        <v>0</v>
      </c>
      <c r="R14" s="259" t="s">
        <v>290</v>
      </c>
      <c r="S14" s="323" t="s">
        <v>290</v>
      </c>
      <c r="T14" s="275">
        <v>0</v>
      </c>
      <c r="U14" s="267" t="s">
        <v>290</v>
      </c>
      <c r="V14" s="275">
        <v>0</v>
      </c>
      <c r="W14" s="321" t="s">
        <v>290</v>
      </c>
      <c r="Y14" s="330" t="s">
        <v>12</v>
      </c>
      <c r="Z14" s="252" t="s">
        <v>290</v>
      </c>
      <c r="AA14" s="272">
        <v>0</v>
      </c>
      <c r="AB14" s="263" t="s">
        <v>290</v>
      </c>
      <c r="AC14" s="261">
        <v>0</v>
      </c>
      <c r="AD14" s="259" t="s">
        <v>290</v>
      </c>
      <c r="AE14" s="323" t="s">
        <v>290</v>
      </c>
      <c r="AF14" s="275">
        <v>0</v>
      </c>
      <c r="AG14" s="267" t="s">
        <v>290</v>
      </c>
      <c r="AH14" s="275">
        <v>0</v>
      </c>
      <c r="AI14" s="321" t="s">
        <v>290</v>
      </c>
      <c r="AK14" s="330" t="s">
        <v>12</v>
      </c>
      <c r="AL14" s="252" t="s">
        <v>290</v>
      </c>
      <c r="AM14" s="272">
        <v>0</v>
      </c>
      <c r="AN14" s="263" t="s">
        <v>290</v>
      </c>
      <c r="AO14" s="261">
        <v>0</v>
      </c>
      <c r="AP14" s="259" t="s">
        <v>290</v>
      </c>
      <c r="AQ14" s="323" t="s">
        <v>290</v>
      </c>
      <c r="AR14" s="275">
        <v>0</v>
      </c>
      <c r="AS14" s="267" t="s">
        <v>290</v>
      </c>
      <c r="AT14" s="275">
        <v>0</v>
      </c>
      <c r="AU14" s="321" t="s">
        <v>290</v>
      </c>
    </row>
    <row r="15" spans="1:47" x14ac:dyDescent="0.3">
      <c r="A15" s="452" t="s">
        <v>284</v>
      </c>
      <c r="B15" s="255">
        <v>161</v>
      </c>
      <c r="C15" s="36">
        <v>59</v>
      </c>
      <c r="D15" s="262">
        <v>36.65</v>
      </c>
      <c r="E15" s="251">
        <v>102</v>
      </c>
      <c r="F15" s="260">
        <v>63.35</v>
      </c>
      <c r="G15" s="266">
        <v>173</v>
      </c>
      <c r="H15" s="250">
        <v>159</v>
      </c>
      <c r="I15" s="265">
        <v>91.91</v>
      </c>
      <c r="J15" s="250">
        <v>14</v>
      </c>
      <c r="K15" s="322">
        <v>8.09</v>
      </c>
      <c r="M15" s="452" t="s">
        <v>284</v>
      </c>
      <c r="N15" s="255">
        <v>35</v>
      </c>
      <c r="O15" s="36">
        <v>22</v>
      </c>
      <c r="P15" s="262">
        <v>62.86</v>
      </c>
      <c r="Q15" s="251">
        <v>13</v>
      </c>
      <c r="R15" s="260">
        <v>37.14</v>
      </c>
      <c r="S15" s="266">
        <v>118</v>
      </c>
      <c r="T15" s="250">
        <v>114</v>
      </c>
      <c r="U15" s="265">
        <v>96.61</v>
      </c>
      <c r="V15" s="250">
        <v>4</v>
      </c>
      <c r="W15" s="322">
        <v>3.39</v>
      </c>
      <c r="Y15" s="452" t="s">
        <v>284</v>
      </c>
      <c r="Z15" s="255">
        <v>484</v>
      </c>
      <c r="AA15" s="36">
        <v>262</v>
      </c>
      <c r="AB15" s="262">
        <v>54.13</v>
      </c>
      <c r="AC15" s="251">
        <v>222</v>
      </c>
      <c r="AD15" s="260">
        <v>45.87</v>
      </c>
      <c r="AE15" s="266">
        <v>362</v>
      </c>
      <c r="AF15" s="250">
        <v>325</v>
      </c>
      <c r="AG15" s="265">
        <v>89.78</v>
      </c>
      <c r="AH15" s="250">
        <v>37</v>
      </c>
      <c r="AI15" s="322">
        <v>10.220000000000001</v>
      </c>
      <c r="AK15" s="452" t="s">
        <v>284</v>
      </c>
      <c r="AL15" s="255">
        <v>495</v>
      </c>
      <c r="AM15" s="36">
        <v>128</v>
      </c>
      <c r="AN15" s="262">
        <v>25.86</v>
      </c>
      <c r="AO15" s="251">
        <v>367</v>
      </c>
      <c r="AP15" s="260">
        <v>74.14</v>
      </c>
      <c r="AQ15" s="266">
        <v>385</v>
      </c>
      <c r="AR15" s="250">
        <v>326</v>
      </c>
      <c r="AS15" s="265">
        <v>84.68</v>
      </c>
      <c r="AT15" s="250">
        <v>59</v>
      </c>
      <c r="AU15" s="322">
        <v>15.32</v>
      </c>
    </row>
    <row r="16" spans="1:47" x14ac:dyDescent="0.3">
      <c r="A16" s="452" t="s">
        <v>19</v>
      </c>
      <c r="B16" s="255">
        <v>355</v>
      </c>
      <c r="C16" s="36">
        <v>140</v>
      </c>
      <c r="D16" s="262">
        <v>39.44</v>
      </c>
      <c r="E16" s="251">
        <v>215</v>
      </c>
      <c r="F16" s="260">
        <v>60.56</v>
      </c>
      <c r="G16" s="266">
        <v>312</v>
      </c>
      <c r="H16" s="250">
        <v>268</v>
      </c>
      <c r="I16" s="265">
        <v>85.9</v>
      </c>
      <c r="J16" s="250">
        <v>44</v>
      </c>
      <c r="K16" s="322">
        <v>14.1</v>
      </c>
      <c r="M16" s="452" t="s">
        <v>19</v>
      </c>
      <c r="N16" s="255">
        <v>73</v>
      </c>
      <c r="O16" s="36">
        <v>36</v>
      </c>
      <c r="P16" s="262">
        <v>49.32</v>
      </c>
      <c r="Q16" s="251">
        <v>37</v>
      </c>
      <c r="R16" s="260">
        <v>50.68</v>
      </c>
      <c r="S16" s="266">
        <v>191</v>
      </c>
      <c r="T16" s="250">
        <v>178</v>
      </c>
      <c r="U16" s="265">
        <v>93.19</v>
      </c>
      <c r="V16" s="250">
        <v>13</v>
      </c>
      <c r="W16" s="322">
        <v>6.81</v>
      </c>
      <c r="Y16" s="452" t="s">
        <v>19</v>
      </c>
      <c r="Z16" s="255">
        <v>1189</v>
      </c>
      <c r="AA16" s="36">
        <v>457</v>
      </c>
      <c r="AB16" s="262">
        <v>38.44</v>
      </c>
      <c r="AC16" s="251">
        <v>732</v>
      </c>
      <c r="AD16" s="260">
        <v>61.56</v>
      </c>
      <c r="AE16" s="266">
        <v>782</v>
      </c>
      <c r="AF16" s="250">
        <v>647</v>
      </c>
      <c r="AG16" s="265">
        <v>82.74</v>
      </c>
      <c r="AH16" s="250">
        <v>135</v>
      </c>
      <c r="AI16" s="322">
        <v>17.260000000000002</v>
      </c>
      <c r="AK16" s="452" t="s">
        <v>19</v>
      </c>
      <c r="AL16" s="255">
        <v>1276</v>
      </c>
      <c r="AM16" s="36">
        <v>245</v>
      </c>
      <c r="AN16" s="262">
        <v>19.2</v>
      </c>
      <c r="AO16" s="251">
        <v>1031</v>
      </c>
      <c r="AP16" s="260">
        <v>80.8</v>
      </c>
      <c r="AQ16" s="266">
        <v>737</v>
      </c>
      <c r="AR16" s="250">
        <v>594</v>
      </c>
      <c r="AS16" s="265">
        <v>80.599999999999994</v>
      </c>
      <c r="AT16" s="250">
        <v>143</v>
      </c>
      <c r="AU16" s="322">
        <v>19.399999999999999</v>
      </c>
    </row>
    <row r="17" spans="1:47" x14ac:dyDescent="0.3">
      <c r="A17" s="452" t="s">
        <v>20</v>
      </c>
      <c r="B17" s="255">
        <v>363</v>
      </c>
      <c r="C17" s="36">
        <v>85</v>
      </c>
      <c r="D17" s="262">
        <v>23.42</v>
      </c>
      <c r="E17" s="251">
        <v>278</v>
      </c>
      <c r="F17" s="260">
        <v>76.58</v>
      </c>
      <c r="G17" s="266">
        <v>206</v>
      </c>
      <c r="H17" s="250">
        <v>157</v>
      </c>
      <c r="I17" s="265">
        <v>76.209999999999994</v>
      </c>
      <c r="J17" s="250">
        <v>49</v>
      </c>
      <c r="K17" s="322">
        <v>23.79</v>
      </c>
      <c r="M17" s="452" t="s">
        <v>20</v>
      </c>
      <c r="N17" s="255">
        <v>70</v>
      </c>
      <c r="O17" s="36">
        <v>21</v>
      </c>
      <c r="P17" s="262">
        <v>30</v>
      </c>
      <c r="Q17" s="251">
        <v>49</v>
      </c>
      <c r="R17" s="260">
        <v>70</v>
      </c>
      <c r="S17" s="266">
        <v>115</v>
      </c>
      <c r="T17" s="250">
        <v>97</v>
      </c>
      <c r="U17" s="265">
        <v>84.35</v>
      </c>
      <c r="V17" s="250">
        <v>18</v>
      </c>
      <c r="W17" s="322">
        <v>15.65</v>
      </c>
      <c r="Y17" s="452" t="s">
        <v>20</v>
      </c>
      <c r="Z17" s="255">
        <v>1096</v>
      </c>
      <c r="AA17" s="36">
        <v>283</v>
      </c>
      <c r="AB17" s="262">
        <v>25.82</v>
      </c>
      <c r="AC17" s="251">
        <v>813</v>
      </c>
      <c r="AD17" s="260">
        <v>74.180000000000007</v>
      </c>
      <c r="AE17" s="266">
        <v>541</v>
      </c>
      <c r="AF17" s="250">
        <v>416</v>
      </c>
      <c r="AG17" s="265">
        <v>76.89</v>
      </c>
      <c r="AH17" s="250">
        <v>125</v>
      </c>
      <c r="AI17" s="322">
        <v>23.11</v>
      </c>
      <c r="AK17" s="452" t="s">
        <v>20</v>
      </c>
      <c r="AL17" s="255">
        <v>1010</v>
      </c>
      <c r="AM17" s="36">
        <v>120</v>
      </c>
      <c r="AN17" s="262">
        <v>11.88</v>
      </c>
      <c r="AO17" s="251">
        <v>890</v>
      </c>
      <c r="AP17" s="260">
        <v>88.12</v>
      </c>
      <c r="AQ17" s="266">
        <v>450</v>
      </c>
      <c r="AR17" s="250">
        <v>326</v>
      </c>
      <c r="AS17" s="265">
        <v>72.44</v>
      </c>
      <c r="AT17" s="250">
        <v>124</v>
      </c>
      <c r="AU17" s="322">
        <v>27.56</v>
      </c>
    </row>
    <row r="18" spans="1:47" x14ac:dyDescent="0.3">
      <c r="A18" s="331"/>
      <c r="B18" s="255"/>
      <c r="C18" s="36"/>
      <c r="D18" s="262"/>
      <c r="E18" s="251"/>
      <c r="F18" s="260"/>
      <c r="G18" s="266"/>
      <c r="H18" s="250"/>
      <c r="I18" s="265"/>
      <c r="J18" s="250"/>
      <c r="K18" s="322"/>
      <c r="M18" s="331"/>
      <c r="N18" s="255"/>
      <c r="O18" s="36"/>
      <c r="P18" s="262"/>
      <c r="Q18" s="251"/>
      <c r="R18" s="260"/>
      <c r="S18" s="266"/>
      <c r="T18" s="250"/>
      <c r="U18" s="265"/>
      <c r="V18" s="250"/>
      <c r="W18" s="322"/>
      <c r="X18" s="14"/>
      <c r="Y18" s="331"/>
      <c r="Z18" s="255"/>
      <c r="AA18" s="36"/>
      <c r="AB18" s="262"/>
      <c r="AC18" s="251"/>
      <c r="AD18" s="260"/>
      <c r="AE18" s="266"/>
      <c r="AF18" s="250"/>
      <c r="AG18" s="265"/>
      <c r="AH18" s="250"/>
      <c r="AI18" s="322"/>
      <c r="AK18" s="331"/>
      <c r="AL18" s="255"/>
      <c r="AM18" s="36"/>
      <c r="AN18" s="262"/>
      <c r="AO18" s="251"/>
      <c r="AP18" s="260"/>
      <c r="AQ18" s="266"/>
      <c r="AR18" s="250"/>
      <c r="AS18" s="265"/>
      <c r="AT18" s="250"/>
      <c r="AU18" s="322"/>
    </row>
    <row r="19" spans="1:47" x14ac:dyDescent="0.3">
      <c r="A19" s="330" t="s">
        <v>217</v>
      </c>
      <c r="B19" s="252" t="s">
        <v>290</v>
      </c>
      <c r="C19" s="272">
        <v>0</v>
      </c>
      <c r="D19" s="263" t="s">
        <v>290</v>
      </c>
      <c r="E19" s="261">
        <v>0</v>
      </c>
      <c r="F19" s="259" t="s">
        <v>290</v>
      </c>
      <c r="G19" s="323" t="s">
        <v>290</v>
      </c>
      <c r="H19" s="275">
        <v>0</v>
      </c>
      <c r="I19" s="267" t="s">
        <v>290</v>
      </c>
      <c r="J19" s="275">
        <v>0</v>
      </c>
      <c r="K19" s="321" t="s">
        <v>290</v>
      </c>
      <c r="M19" s="330" t="s">
        <v>217</v>
      </c>
      <c r="N19" s="252" t="s">
        <v>290</v>
      </c>
      <c r="O19" s="272">
        <v>0</v>
      </c>
      <c r="P19" s="263" t="s">
        <v>290</v>
      </c>
      <c r="Q19" s="261">
        <v>0</v>
      </c>
      <c r="R19" s="259" t="s">
        <v>290</v>
      </c>
      <c r="S19" s="323" t="s">
        <v>290</v>
      </c>
      <c r="T19" s="275">
        <v>0</v>
      </c>
      <c r="U19" s="267" t="s">
        <v>290</v>
      </c>
      <c r="V19" s="275">
        <v>0</v>
      </c>
      <c r="W19" s="321" t="s">
        <v>290</v>
      </c>
      <c r="Y19" s="330" t="s">
        <v>217</v>
      </c>
      <c r="Z19" s="252" t="s">
        <v>290</v>
      </c>
      <c r="AA19" s="272">
        <v>0</v>
      </c>
      <c r="AB19" s="263" t="s">
        <v>290</v>
      </c>
      <c r="AC19" s="261">
        <v>0</v>
      </c>
      <c r="AD19" s="259" t="s">
        <v>290</v>
      </c>
      <c r="AE19" s="323" t="s">
        <v>290</v>
      </c>
      <c r="AF19" s="275">
        <v>0</v>
      </c>
      <c r="AG19" s="267" t="s">
        <v>290</v>
      </c>
      <c r="AH19" s="275">
        <v>0</v>
      </c>
      <c r="AI19" s="321" t="s">
        <v>290</v>
      </c>
      <c r="AK19" s="330" t="s">
        <v>217</v>
      </c>
      <c r="AL19" s="252" t="s">
        <v>290</v>
      </c>
      <c r="AM19" s="272">
        <v>0</v>
      </c>
      <c r="AN19" s="263" t="s">
        <v>290</v>
      </c>
      <c r="AO19" s="261">
        <v>0</v>
      </c>
      <c r="AP19" s="259" t="s">
        <v>290</v>
      </c>
      <c r="AQ19" s="323" t="s">
        <v>290</v>
      </c>
      <c r="AR19" s="275">
        <v>0</v>
      </c>
      <c r="AS19" s="267" t="s">
        <v>290</v>
      </c>
      <c r="AT19" s="275">
        <v>0</v>
      </c>
      <c r="AU19" s="321" t="s">
        <v>290</v>
      </c>
    </row>
    <row r="20" spans="1:47" ht="29.25" customHeight="1" x14ac:dyDescent="0.3">
      <c r="A20" s="332" t="s">
        <v>21</v>
      </c>
      <c r="B20" s="255">
        <v>474</v>
      </c>
      <c r="C20" s="36">
        <v>184</v>
      </c>
      <c r="D20" s="262">
        <v>38.82</v>
      </c>
      <c r="E20" s="251">
        <v>290</v>
      </c>
      <c r="F20" s="260">
        <v>61.18</v>
      </c>
      <c r="G20" s="266">
        <v>421</v>
      </c>
      <c r="H20" s="250">
        <v>363</v>
      </c>
      <c r="I20" s="265">
        <v>86.22</v>
      </c>
      <c r="J20" s="250">
        <v>58</v>
      </c>
      <c r="K20" s="322">
        <v>13.78</v>
      </c>
      <c r="M20" s="332" t="s">
        <v>21</v>
      </c>
      <c r="N20" s="255">
        <v>86</v>
      </c>
      <c r="O20" s="36">
        <v>43</v>
      </c>
      <c r="P20" s="262">
        <v>50</v>
      </c>
      <c r="Q20" s="251">
        <v>43</v>
      </c>
      <c r="R20" s="260">
        <v>50</v>
      </c>
      <c r="S20" s="266">
        <v>263</v>
      </c>
      <c r="T20" s="250">
        <v>246</v>
      </c>
      <c r="U20" s="265">
        <v>93.54</v>
      </c>
      <c r="V20" s="250">
        <v>17</v>
      </c>
      <c r="W20" s="322">
        <v>6.46</v>
      </c>
      <c r="Y20" s="332" t="s">
        <v>21</v>
      </c>
      <c r="Z20" s="255">
        <v>1383</v>
      </c>
      <c r="AA20" s="36">
        <v>558</v>
      </c>
      <c r="AB20" s="262">
        <v>40.35</v>
      </c>
      <c r="AC20" s="251">
        <v>825</v>
      </c>
      <c r="AD20" s="260">
        <v>59.65</v>
      </c>
      <c r="AE20" s="266">
        <v>1031</v>
      </c>
      <c r="AF20" s="250">
        <v>876</v>
      </c>
      <c r="AG20" s="265">
        <v>84.97</v>
      </c>
      <c r="AH20" s="250">
        <v>155</v>
      </c>
      <c r="AI20" s="322">
        <v>15.03</v>
      </c>
      <c r="AK20" s="332" t="s">
        <v>21</v>
      </c>
      <c r="AL20" s="255">
        <v>1335</v>
      </c>
      <c r="AM20" s="36">
        <v>264</v>
      </c>
      <c r="AN20" s="262">
        <v>19.78</v>
      </c>
      <c r="AO20" s="251">
        <v>1071</v>
      </c>
      <c r="AP20" s="260">
        <v>80.22</v>
      </c>
      <c r="AQ20" s="266">
        <v>986</v>
      </c>
      <c r="AR20" s="250">
        <v>796</v>
      </c>
      <c r="AS20" s="265">
        <v>80.73</v>
      </c>
      <c r="AT20" s="250">
        <v>190</v>
      </c>
      <c r="AU20" s="322">
        <v>19.27</v>
      </c>
    </row>
    <row r="21" spans="1:47" x14ac:dyDescent="0.3">
      <c r="A21" s="331" t="s">
        <v>22</v>
      </c>
      <c r="B21" s="255">
        <v>657</v>
      </c>
      <c r="C21" s="36">
        <v>227</v>
      </c>
      <c r="D21" s="262">
        <v>34.549999999999997</v>
      </c>
      <c r="E21" s="251">
        <v>430</v>
      </c>
      <c r="F21" s="260">
        <v>65.45</v>
      </c>
      <c r="G21" s="266">
        <v>582</v>
      </c>
      <c r="H21" s="250">
        <v>499</v>
      </c>
      <c r="I21" s="265">
        <v>85.74</v>
      </c>
      <c r="J21" s="250">
        <v>83</v>
      </c>
      <c r="K21" s="322">
        <v>14.26</v>
      </c>
      <c r="M21" s="331" t="s">
        <v>22</v>
      </c>
      <c r="N21" s="255">
        <v>136</v>
      </c>
      <c r="O21" s="36">
        <v>60</v>
      </c>
      <c r="P21" s="262">
        <v>44.12</v>
      </c>
      <c r="Q21" s="251">
        <v>76</v>
      </c>
      <c r="R21" s="260">
        <v>55.88</v>
      </c>
      <c r="S21" s="266">
        <v>370</v>
      </c>
      <c r="T21" s="250">
        <v>339</v>
      </c>
      <c r="U21" s="265">
        <v>91.62</v>
      </c>
      <c r="V21" s="250">
        <v>31</v>
      </c>
      <c r="W21" s="322">
        <v>8.3800000000000008</v>
      </c>
      <c r="Y21" s="331" t="s">
        <v>22</v>
      </c>
      <c r="Z21" s="255">
        <v>2122</v>
      </c>
      <c r="AA21" s="36">
        <v>781</v>
      </c>
      <c r="AB21" s="262">
        <v>36.799999999999997</v>
      </c>
      <c r="AC21" s="251">
        <v>1341</v>
      </c>
      <c r="AD21" s="260">
        <v>63.2</v>
      </c>
      <c r="AE21" s="266">
        <v>1464</v>
      </c>
      <c r="AF21" s="250">
        <v>1216</v>
      </c>
      <c r="AG21" s="265">
        <v>83.06</v>
      </c>
      <c r="AH21" s="250">
        <v>248</v>
      </c>
      <c r="AI21" s="322">
        <v>16.940000000000001</v>
      </c>
      <c r="AK21" s="331" t="s">
        <v>22</v>
      </c>
      <c r="AL21" s="255">
        <v>2142</v>
      </c>
      <c r="AM21" s="36">
        <v>385</v>
      </c>
      <c r="AN21" s="262">
        <v>17.97</v>
      </c>
      <c r="AO21" s="251">
        <v>1757</v>
      </c>
      <c r="AP21" s="260">
        <v>82.03</v>
      </c>
      <c r="AQ21" s="266">
        <v>1347</v>
      </c>
      <c r="AR21" s="250">
        <v>1072</v>
      </c>
      <c r="AS21" s="265">
        <v>79.58</v>
      </c>
      <c r="AT21" s="250">
        <v>275</v>
      </c>
      <c r="AU21" s="322">
        <v>20.420000000000002</v>
      </c>
    </row>
    <row r="22" spans="1:47" x14ac:dyDescent="0.3">
      <c r="A22" s="331" t="s">
        <v>23</v>
      </c>
      <c r="B22" s="255">
        <v>186</v>
      </c>
      <c r="C22" s="36">
        <v>74</v>
      </c>
      <c r="D22" s="262">
        <v>39.78</v>
      </c>
      <c r="E22" s="251">
        <v>112</v>
      </c>
      <c r="F22" s="260">
        <v>60.22</v>
      </c>
      <c r="G22" s="266">
        <v>222</v>
      </c>
      <c r="H22" s="250">
        <v>203</v>
      </c>
      <c r="I22" s="265">
        <v>91.44</v>
      </c>
      <c r="J22" s="250">
        <v>19</v>
      </c>
      <c r="K22" s="322">
        <v>8.56</v>
      </c>
      <c r="M22" s="331" t="s">
        <v>23</v>
      </c>
      <c r="N22" s="255">
        <v>40</v>
      </c>
      <c r="O22" s="36">
        <v>22</v>
      </c>
      <c r="P22" s="262">
        <v>55</v>
      </c>
      <c r="Q22" s="251">
        <v>18</v>
      </c>
      <c r="R22" s="260">
        <v>45</v>
      </c>
      <c r="S22" s="266">
        <v>160</v>
      </c>
      <c r="T22" s="250">
        <v>149</v>
      </c>
      <c r="U22" s="265">
        <v>93.13</v>
      </c>
      <c r="V22" s="250">
        <v>11</v>
      </c>
      <c r="W22" s="322">
        <v>6.88</v>
      </c>
      <c r="Y22" s="331" t="s">
        <v>23</v>
      </c>
      <c r="Z22" s="255">
        <v>634</v>
      </c>
      <c r="AA22" s="36">
        <v>272</v>
      </c>
      <c r="AB22" s="262">
        <v>42.9</v>
      </c>
      <c r="AC22" s="251">
        <v>362</v>
      </c>
      <c r="AD22" s="260">
        <v>57.1</v>
      </c>
      <c r="AE22" s="266">
        <v>537</v>
      </c>
      <c r="AF22" s="250">
        <v>449</v>
      </c>
      <c r="AG22" s="265">
        <v>83.61</v>
      </c>
      <c r="AH22" s="250">
        <v>88</v>
      </c>
      <c r="AI22" s="322">
        <v>16.39</v>
      </c>
      <c r="AK22" s="331" t="s">
        <v>23</v>
      </c>
      <c r="AL22" s="255">
        <v>648</v>
      </c>
      <c r="AM22" s="36">
        <v>149</v>
      </c>
      <c r="AN22" s="262">
        <v>22.99</v>
      </c>
      <c r="AO22" s="251">
        <v>499</v>
      </c>
      <c r="AP22" s="260">
        <v>77.010000000000005</v>
      </c>
      <c r="AQ22" s="266">
        <v>512</v>
      </c>
      <c r="AR22" s="250">
        <v>427</v>
      </c>
      <c r="AS22" s="265">
        <v>83.4</v>
      </c>
      <c r="AT22" s="250">
        <v>85</v>
      </c>
      <c r="AU22" s="322">
        <v>16.600000000000001</v>
      </c>
    </row>
    <row r="23" spans="1:47" x14ac:dyDescent="0.3">
      <c r="A23" s="331" t="s">
        <v>24</v>
      </c>
      <c r="B23" s="255">
        <v>121</v>
      </c>
      <c r="C23" s="36">
        <v>55</v>
      </c>
      <c r="D23" s="262">
        <v>45.45</v>
      </c>
      <c r="E23" s="251">
        <v>66</v>
      </c>
      <c r="F23" s="260">
        <v>54.55</v>
      </c>
      <c r="G23" s="266">
        <v>154</v>
      </c>
      <c r="H23" s="250">
        <v>137</v>
      </c>
      <c r="I23" s="265">
        <v>88.96</v>
      </c>
      <c r="J23" s="250">
        <v>17</v>
      </c>
      <c r="K23" s="322">
        <v>11.04</v>
      </c>
      <c r="M23" s="331" t="s">
        <v>24</v>
      </c>
      <c r="N23" s="255">
        <v>26</v>
      </c>
      <c r="O23" s="36">
        <v>15</v>
      </c>
      <c r="P23" s="262">
        <v>57.69</v>
      </c>
      <c r="Q23" s="251">
        <v>11</v>
      </c>
      <c r="R23" s="260">
        <v>42.31</v>
      </c>
      <c r="S23" s="266">
        <v>85</v>
      </c>
      <c r="T23" s="250">
        <v>78</v>
      </c>
      <c r="U23" s="265">
        <v>91.76</v>
      </c>
      <c r="V23" s="250">
        <v>7</v>
      </c>
      <c r="W23" s="322">
        <v>8.24</v>
      </c>
      <c r="Y23" s="331" t="s">
        <v>24</v>
      </c>
      <c r="Z23" s="255">
        <v>334</v>
      </c>
      <c r="AA23" s="36">
        <v>139</v>
      </c>
      <c r="AB23" s="262">
        <v>41.62</v>
      </c>
      <c r="AC23" s="251">
        <v>195</v>
      </c>
      <c r="AD23" s="260">
        <v>58.38</v>
      </c>
      <c r="AE23" s="266">
        <v>344</v>
      </c>
      <c r="AF23" s="250">
        <v>295</v>
      </c>
      <c r="AG23" s="265">
        <v>85.76</v>
      </c>
      <c r="AH23" s="250">
        <v>49</v>
      </c>
      <c r="AI23" s="322">
        <v>14.24</v>
      </c>
      <c r="AK23" s="331" t="s">
        <v>24</v>
      </c>
      <c r="AL23" s="255">
        <v>302</v>
      </c>
      <c r="AM23" s="36">
        <v>66</v>
      </c>
      <c r="AN23" s="262">
        <v>21.85</v>
      </c>
      <c r="AO23" s="251">
        <v>236</v>
      </c>
      <c r="AP23" s="260">
        <v>78.150000000000006</v>
      </c>
      <c r="AQ23" s="266">
        <v>317</v>
      </c>
      <c r="AR23" s="250">
        <v>266</v>
      </c>
      <c r="AS23" s="265">
        <v>83.91</v>
      </c>
      <c r="AT23" s="250">
        <v>51</v>
      </c>
      <c r="AU23" s="322">
        <v>16.09</v>
      </c>
    </row>
    <row r="24" spans="1:47" x14ac:dyDescent="0.3">
      <c r="A24" s="331"/>
      <c r="B24" s="255"/>
      <c r="C24" s="36"/>
      <c r="D24" s="262"/>
      <c r="E24" s="251"/>
      <c r="F24" s="260"/>
      <c r="G24" s="266"/>
      <c r="H24" s="250"/>
      <c r="I24" s="265"/>
      <c r="J24" s="250"/>
      <c r="K24" s="322"/>
      <c r="M24" s="331"/>
      <c r="N24" s="255"/>
      <c r="O24" s="36"/>
      <c r="P24" s="262"/>
      <c r="Q24" s="251"/>
      <c r="R24" s="260"/>
      <c r="S24" s="266"/>
      <c r="T24" s="250"/>
      <c r="U24" s="265"/>
      <c r="V24" s="250"/>
      <c r="W24" s="322"/>
      <c r="X24" s="14"/>
      <c r="Y24" s="331"/>
      <c r="Z24" s="255"/>
      <c r="AA24" s="36"/>
      <c r="AB24" s="262"/>
      <c r="AC24" s="251"/>
      <c r="AD24" s="260"/>
      <c r="AE24" s="266"/>
      <c r="AF24" s="250"/>
      <c r="AG24" s="265"/>
      <c r="AH24" s="250"/>
      <c r="AI24" s="322"/>
      <c r="AK24" s="331"/>
      <c r="AL24" s="255"/>
      <c r="AM24" s="36"/>
      <c r="AN24" s="262"/>
      <c r="AO24" s="251"/>
      <c r="AP24" s="260"/>
      <c r="AQ24" s="266"/>
      <c r="AR24" s="250"/>
      <c r="AS24" s="265"/>
      <c r="AT24" s="250"/>
      <c r="AU24" s="322"/>
    </row>
    <row r="25" spans="1:47" ht="36.75" customHeight="1" x14ac:dyDescent="0.3">
      <c r="A25" s="333" t="s">
        <v>25</v>
      </c>
      <c r="B25" s="252" t="s">
        <v>290</v>
      </c>
      <c r="C25" s="272">
        <v>0</v>
      </c>
      <c r="D25" s="263" t="s">
        <v>290</v>
      </c>
      <c r="E25" s="261">
        <v>0</v>
      </c>
      <c r="F25" s="259" t="s">
        <v>290</v>
      </c>
      <c r="G25" s="323" t="s">
        <v>290</v>
      </c>
      <c r="H25" s="275">
        <v>0</v>
      </c>
      <c r="I25" s="267" t="s">
        <v>290</v>
      </c>
      <c r="J25" s="275">
        <v>0</v>
      </c>
      <c r="K25" s="321" t="s">
        <v>290</v>
      </c>
      <c r="M25" s="333" t="s">
        <v>25</v>
      </c>
      <c r="N25" s="252" t="s">
        <v>290</v>
      </c>
      <c r="O25" s="272">
        <v>0</v>
      </c>
      <c r="P25" s="263" t="s">
        <v>290</v>
      </c>
      <c r="Q25" s="261">
        <v>0</v>
      </c>
      <c r="R25" s="259" t="s">
        <v>290</v>
      </c>
      <c r="S25" s="323" t="s">
        <v>290</v>
      </c>
      <c r="T25" s="275">
        <v>0</v>
      </c>
      <c r="U25" s="267" t="s">
        <v>290</v>
      </c>
      <c r="V25" s="275">
        <v>0</v>
      </c>
      <c r="W25" s="321" t="s">
        <v>290</v>
      </c>
      <c r="Y25" s="333" t="s">
        <v>25</v>
      </c>
      <c r="Z25" s="252" t="s">
        <v>290</v>
      </c>
      <c r="AA25" s="272">
        <v>0</v>
      </c>
      <c r="AB25" s="263" t="s">
        <v>290</v>
      </c>
      <c r="AC25" s="261">
        <v>0</v>
      </c>
      <c r="AD25" s="259" t="s">
        <v>290</v>
      </c>
      <c r="AE25" s="323" t="s">
        <v>290</v>
      </c>
      <c r="AF25" s="275">
        <v>0</v>
      </c>
      <c r="AG25" s="267" t="s">
        <v>290</v>
      </c>
      <c r="AH25" s="275">
        <v>0</v>
      </c>
      <c r="AI25" s="321" t="s">
        <v>290</v>
      </c>
      <c r="AK25" s="333" t="s">
        <v>25</v>
      </c>
      <c r="AL25" s="252" t="s">
        <v>290</v>
      </c>
      <c r="AM25" s="272">
        <v>0</v>
      </c>
      <c r="AN25" s="263" t="s">
        <v>290</v>
      </c>
      <c r="AO25" s="261">
        <v>0</v>
      </c>
      <c r="AP25" s="259" t="s">
        <v>290</v>
      </c>
      <c r="AQ25" s="323" t="s">
        <v>290</v>
      </c>
      <c r="AR25" s="275">
        <v>0</v>
      </c>
      <c r="AS25" s="267" t="s">
        <v>290</v>
      </c>
      <c r="AT25" s="275">
        <v>0</v>
      </c>
      <c r="AU25" s="321" t="s">
        <v>290</v>
      </c>
    </row>
    <row r="26" spans="1:47" ht="32.25" customHeight="1" x14ac:dyDescent="0.3">
      <c r="A26" s="334" t="s">
        <v>26</v>
      </c>
      <c r="B26" s="255">
        <v>136</v>
      </c>
      <c r="C26" s="36">
        <v>36</v>
      </c>
      <c r="D26" s="262">
        <v>26.47</v>
      </c>
      <c r="E26" s="251">
        <v>100</v>
      </c>
      <c r="F26" s="260">
        <v>73.53</v>
      </c>
      <c r="G26" s="266">
        <v>61</v>
      </c>
      <c r="H26" s="250">
        <v>48</v>
      </c>
      <c r="I26" s="265">
        <v>78.69</v>
      </c>
      <c r="J26" s="250">
        <v>13</v>
      </c>
      <c r="K26" s="322">
        <v>21.31</v>
      </c>
      <c r="M26" s="334" t="s">
        <v>26</v>
      </c>
      <c r="N26" s="255">
        <v>26</v>
      </c>
      <c r="O26" s="36">
        <v>12</v>
      </c>
      <c r="P26" s="262">
        <v>46.15</v>
      </c>
      <c r="Q26" s="251">
        <v>14</v>
      </c>
      <c r="R26" s="260">
        <v>53.85</v>
      </c>
      <c r="S26" s="266">
        <v>30</v>
      </c>
      <c r="T26" s="460" t="s">
        <v>317</v>
      </c>
      <c r="U26" s="265"/>
      <c r="V26" s="250" t="s">
        <v>317</v>
      </c>
      <c r="W26" s="322"/>
      <c r="Y26" s="334" t="s">
        <v>26</v>
      </c>
      <c r="Z26" s="255">
        <v>425</v>
      </c>
      <c r="AA26" s="36">
        <v>145</v>
      </c>
      <c r="AB26" s="262">
        <v>34.119999999999997</v>
      </c>
      <c r="AC26" s="251">
        <v>280</v>
      </c>
      <c r="AD26" s="260">
        <v>65.88</v>
      </c>
      <c r="AE26" s="266">
        <v>137</v>
      </c>
      <c r="AF26" s="250">
        <v>104</v>
      </c>
      <c r="AG26" s="265">
        <v>75.91</v>
      </c>
      <c r="AH26" s="250">
        <v>33</v>
      </c>
      <c r="AI26" s="322">
        <v>24.09</v>
      </c>
      <c r="AK26" s="334" t="s">
        <v>26</v>
      </c>
      <c r="AL26" s="255">
        <v>448</v>
      </c>
      <c r="AM26" s="36">
        <v>69</v>
      </c>
      <c r="AN26" s="262">
        <v>15.4</v>
      </c>
      <c r="AO26" s="251">
        <v>379</v>
      </c>
      <c r="AP26" s="260">
        <v>84.6</v>
      </c>
      <c r="AQ26" s="266">
        <v>139</v>
      </c>
      <c r="AR26" s="250">
        <v>104</v>
      </c>
      <c r="AS26" s="265">
        <v>74.819999999999993</v>
      </c>
      <c r="AT26" s="250">
        <v>35</v>
      </c>
      <c r="AU26" s="322">
        <v>25.18</v>
      </c>
    </row>
    <row r="27" spans="1:47" ht="36" customHeight="1" x14ac:dyDescent="0.3">
      <c r="A27" s="334" t="s">
        <v>27</v>
      </c>
      <c r="B27" s="255">
        <v>261</v>
      </c>
      <c r="C27" s="36">
        <v>55</v>
      </c>
      <c r="D27" s="262">
        <v>21.07</v>
      </c>
      <c r="E27" s="251">
        <v>206</v>
      </c>
      <c r="F27" s="260">
        <v>78.930000000000007</v>
      </c>
      <c r="G27" s="266">
        <v>147</v>
      </c>
      <c r="H27" s="250">
        <v>113</v>
      </c>
      <c r="I27" s="265">
        <v>76.87</v>
      </c>
      <c r="J27" s="250">
        <v>34</v>
      </c>
      <c r="K27" s="322">
        <v>23.13</v>
      </c>
      <c r="M27" s="334" t="s">
        <v>27</v>
      </c>
      <c r="N27" s="255">
        <v>55</v>
      </c>
      <c r="O27" s="36">
        <v>20</v>
      </c>
      <c r="P27" s="262">
        <v>36.36</v>
      </c>
      <c r="Q27" s="251">
        <v>35</v>
      </c>
      <c r="R27" s="260">
        <v>63.64</v>
      </c>
      <c r="S27" s="266">
        <v>88</v>
      </c>
      <c r="T27" s="460" t="s">
        <v>317</v>
      </c>
      <c r="U27" s="265"/>
      <c r="V27" s="460" t="s">
        <v>317</v>
      </c>
      <c r="W27" s="322"/>
      <c r="Y27" s="334" t="s">
        <v>27</v>
      </c>
      <c r="Z27" s="255">
        <v>809</v>
      </c>
      <c r="AA27" s="36">
        <v>240</v>
      </c>
      <c r="AB27" s="262">
        <v>29.67</v>
      </c>
      <c r="AC27" s="251">
        <v>569</v>
      </c>
      <c r="AD27" s="260">
        <v>70.33</v>
      </c>
      <c r="AE27" s="266">
        <v>345</v>
      </c>
      <c r="AF27" s="250">
        <v>274</v>
      </c>
      <c r="AG27" s="265">
        <v>79.42</v>
      </c>
      <c r="AH27" s="250">
        <v>71</v>
      </c>
      <c r="AI27" s="322">
        <v>20.58</v>
      </c>
      <c r="AK27" s="334" t="s">
        <v>27</v>
      </c>
      <c r="AL27" s="255">
        <v>837</v>
      </c>
      <c r="AM27" s="36">
        <v>125</v>
      </c>
      <c r="AN27" s="262">
        <v>14.93</v>
      </c>
      <c r="AO27" s="251">
        <v>712</v>
      </c>
      <c r="AP27" s="260">
        <v>85.07</v>
      </c>
      <c r="AQ27" s="266">
        <v>324</v>
      </c>
      <c r="AR27" s="250">
        <v>248</v>
      </c>
      <c r="AS27" s="265">
        <v>76.540000000000006</v>
      </c>
      <c r="AT27" s="250">
        <v>76</v>
      </c>
      <c r="AU27" s="322">
        <v>23.46</v>
      </c>
    </row>
    <row r="28" spans="1:47" ht="33" customHeight="1" thickBot="1" x14ac:dyDescent="0.35">
      <c r="A28" s="335" t="s">
        <v>28</v>
      </c>
      <c r="B28" s="256">
        <v>482</v>
      </c>
      <c r="C28" s="249">
        <v>193</v>
      </c>
      <c r="D28" s="268">
        <v>40.04</v>
      </c>
      <c r="E28" s="248">
        <v>289</v>
      </c>
      <c r="F28" s="269">
        <v>59.96</v>
      </c>
      <c r="G28" s="324">
        <v>483</v>
      </c>
      <c r="H28" s="249">
        <v>423</v>
      </c>
      <c r="I28" s="268">
        <v>87.58</v>
      </c>
      <c r="J28" s="249">
        <v>60</v>
      </c>
      <c r="K28" s="325">
        <v>12.42</v>
      </c>
      <c r="M28" s="335" t="s">
        <v>28</v>
      </c>
      <c r="N28" s="256">
        <v>97</v>
      </c>
      <c r="O28" s="249">
        <v>47</v>
      </c>
      <c r="P28" s="268">
        <v>48.45</v>
      </c>
      <c r="Q28" s="248">
        <v>50</v>
      </c>
      <c r="R28" s="269">
        <v>51.55</v>
      </c>
      <c r="S28" s="324">
        <v>306</v>
      </c>
      <c r="T28" s="249">
        <v>286</v>
      </c>
      <c r="U28" s="268">
        <v>93.46</v>
      </c>
      <c r="V28" s="249">
        <v>20</v>
      </c>
      <c r="W28" s="325">
        <v>6.54</v>
      </c>
      <c r="Y28" s="335" t="s">
        <v>28</v>
      </c>
      <c r="Z28" s="256">
        <v>1535</v>
      </c>
      <c r="AA28" s="249">
        <v>617</v>
      </c>
      <c r="AB28" s="268">
        <v>40.200000000000003</v>
      </c>
      <c r="AC28" s="248">
        <v>918</v>
      </c>
      <c r="AD28" s="269">
        <v>59.8</v>
      </c>
      <c r="AE28" s="324">
        <v>1203</v>
      </c>
      <c r="AF28" s="249">
        <v>1010</v>
      </c>
      <c r="AG28" s="268">
        <v>83.96</v>
      </c>
      <c r="AH28" s="249">
        <v>193</v>
      </c>
      <c r="AI28" s="325">
        <v>16.04</v>
      </c>
      <c r="AK28" s="335" t="s">
        <v>28</v>
      </c>
      <c r="AL28" s="256">
        <v>1496</v>
      </c>
      <c r="AM28" s="249">
        <v>299</v>
      </c>
      <c r="AN28" s="268">
        <v>19.989999999999998</v>
      </c>
      <c r="AO28" s="248">
        <v>1197</v>
      </c>
      <c r="AP28" s="269">
        <v>80.010000000000005</v>
      </c>
      <c r="AQ28" s="324">
        <v>1109</v>
      </c>
      <c r="AR28" s="249">
        <v>894</v>
      </c>
      <c r="AS28" s="268">
        <v>80.61</v>
      </c>
      <c r="AT28" s="249">
        <v>215</v>
      </c>
      <c r="AU28" s="325">
        <v>19.39</v>
      </c>
    </row>
    <row r="29" spans="1:47" ht="18.75" customHeight="1" thickTop="1" x14ac:dyDescent="0.3">
      <c r="A29" s="567" t="s">
        <v>48</v>
      </c>
      <c r="B29" s="567"/>
      <c r="C29" s="567"/>
      <c r="D29" s="567"/>
      <c r="E29" s="567"/>
      <c r="F29" s="567"/>
      <c r="G29" s="567"/>
      <c r="H29" s="567"/>
      <c r="I29" s="567"/>
      <c r="J29" s="567"/>
      <c r="K29" s="567"/>
      <c r="M29" s="567" t="s">
        <v>48</v>
      </c>
      <c r="N29" s="567"/>
      <c r="O29" s="567"/>
      <c r="P29" s="567"/>
      <c r="Q29" s="567"/>
      <c r="R29" s="567"/>
      <c r="S29" s="567"/>
      <c r="T29" s="567"/>
      <c r="U29" s="567"/>
      <c r="V29" s="567"/>
      <c r="W29" s="567"/>
      <c r="Y29" s="567" t="s">
        <v>48</v>
      </c>
      <c r="Z29" s="567"/>
      <c r="AA29" s="567"/>
      <c r="AB29" s="567"/>
      <c r="AC29" s="567"/>
      <c r="AD29" s="567"/>
      <c r="AE29" s="567"/>
      <c r="AF29" s="567"/>
      <c r="AG29" s="567"/>
      <c r="AH29" s="567"/>
      <c r="AI29" s="567"/>
      <c r="AK29" s="567" t="s">
        <v>48</v>
      </c>
      <c r="AL29" s="567"/>
      <c r="AM29" s="567"/>
      <c r="AN29" s="567"/>
      <c r="AO29" s="567"/>
      <c r="AP29" s="567"/>
      <c r="AQ29" s="567"/>
      <c r="AR29" s="567"/>
      <c r="AS29" s="567"/>
      <c r="AT29" s="567"/>
      <c r="AU29" s="567"/>
    </row>
    <row r="30" spans="1:47" x14ac:dyDescent="0.3">
      <c r="A30" s="247" t="s">
        <v>216</v>
      </c>
      <c r="B30" s="9"/>
      <c r="C30" s="9"/>
      <c r="D30" s="9"/>
      <c r="E30" s="9"/>
      <c r="F30" s="9"/>
      <c r="G30" s="9"/>
      <c r="M30" s="247" t="s">
        <v>216</v>
      </c>
      <c r="N30" s="9"/>
      <c r="O30" s="9"/>
      <c r="P30" s="9"/>
      <c r="Q30" s="9"/>
      <c r="R30" s="9"/>
      <c r="S30" s="9"/>
      <c r="Y30" s="247" t="s">
        <v>216</v>
      </c>
      <c r="AK30" s="247" t="s">
        <v>216</v>
      </c>
      <c r="AL30" s="9"/>
      <c r="AM30" s="9"/>
      <c r="AN30" s="9"/>
      <c r="AO30" s="9"/>
      <c r="AP30" s="9"/>
      <c r="AQ30" s="9"/>
    </row>
    <row r="31" spans="1:47" x14ac:dyDescent="0.3">
      <c r="A31" s="247" t="s">
        <v>215</v>
      </c>
      <c r="B31" s="9"/>
      <c r="C31" s="9"/>
      <c r="D31" s="9"/>
      <c r="E31" s="9"/>
      <c r="F31" s="9"/>
      <c r="G31" s="9"/>
      <c r="M31" s="247" t="s">
        <v>215</v>
      </c>
      <c r="N31" s="9"/>
      <c r="O31" s="9"/>
      <c r="P31" s="9"/>
      <c r="Q31" s="9"/>
      <c r="R31" s="9"/>
      <c r="S31" s="9"/>
      <c r="Y31" s="247" t="s">
        <v>215</v>
      </c>
      <c r="AK31" s="247" t="s">
        <v>215</v>
      </c>
      <c r="AL31" s="9"/>
      <c r="AM31" s="9"/>
      <c r="AN31" s="9"/>
      <c r="AO31" s="9"/>
      <c r="AP31" s="9"/>
      <c r="AQ31" s="9"/>
    </row>
    <row r="32" spans="1:47" x14ac:dyDescent="0.3">
      <c r="B32" s="9"/>
      <c r="C32" s="9"/>
      <c r="D32" s="9"/>
      <c r="E32" s="9"/>
      <c r="F32" s="9"/>
      <c r="G32" s="9"/>
      <c r="N32" s="9"/>
      <c r="O32" s="9"/>
      <c r="P32" s="9"/>
      <c r="Q32" s="9"/>
      <c r="R32" s="9"/>
      <c r="S32" s="9"/>
      <c r="Z32" s="10"/>
      <c r="AA32" s="10"/>
      <c r="AB32" s="10"/>
      <c r="AC32" s="10"/>
      <c r="AD32" s="10"/>
      <c r="AE32" s="10"/>
    </row>
    <row r="33" spans="1:31" x14ac:dyDescent="0.3">
      <c r="B33" s="9"/>
      <c r="C33" s="9"/>
      <c r="D33" s="9"/>
      <c r="E33" s="9"/>
      <c r="F33" s="9"/>
      <c r="G33" s="9"/>
      <c r="N33" s="9"/>
      <c r="O33" s="9"/>
      <c r="P33" s="9"/>
      <c r="Q33" s="9"/>
      <c r="R33" s="9"/>
      <c r="S33" s="9"/>
      <c r="Z33" s="10"/>
      <c r="AA33" s="10"/>
      <c r="AB33" s="10"/>
      <c r="AC33" s="10"/>
      <c r="AD33" s="10"/>
      <c r="AE33" s="10"/>
    </row>
    <row r="38" spans="1:31" x14ac:dyDescent="0.3">
      <c r="A38"/>
      <c r="B38"/>
      <c r="C38"/>
      <c r="D38"/>
      <c r="E38"/>
      <c r="F38"/>
      <c r="G38"/>
      <c r="H38"/>
      <c r="I38"/>
      <c r="J38"/>
      <c r="K38"/>
      <c r="M38"/>
      <c r="N38"/>
      <c r="O38"/>
      <c r="P38"/>
      <c r="Q38"/>
      <c r="R38"/>
      <c r="S38"/>
      <c r="T38"/>
      <c r="U38"/>
      <c r="V38"/>
      <c r="W38"/>
      <c r="X38"/>
      <c r="Y38"/>
    </row>
    <row r="39" spans="1:31" x14ac:dyDescent="0.3">
      <c r="A39"/>
      <c r="B39"/>
      <c r="C39"/>
      <c r="D39"/>
      <c r="E39"/>
      <c r="F39"/>
      <c r="G39"/>
      <c r="H39"/>
      <c r="I39"/>
      <c r="J39"/>
      <c r="K39"/>
      <c r="M39"/>
      <c r="N39"/>
      <c r="O39"/>
      <c r="P39"/>
      <c r="Q39"/>
      <c r="R39"/>
      <c r="S39"/>
      <c r="T39"/>
      <c r="U39"/>
      <c r="V39"/>
      <c r="W39"/>
      <c r="X39"/>
      <c r="Y39"/>
    </row>
    <row r="40" spans="1:31" x14ac:dyDescent="0.3">
      <c r="A40"/>
      <c r="B40"/>
      <c r="C40"/>
      <c r="D40"/>
      <c r="E40"/>
      <c r="F40"/>
      <c r="G40"/>
      <c r="H40"/>
      <c r="I40"/>
      <c r="J40"/>
      <c r="K40"/>
      <c r="M40"/>
      <c r="N40"/>
      <c r="O40"/>
      <c r="P40"/>
      <c r="Q40"/>
      <c r="R40"/>
      <c r="S40"/>
      <c r="T40"/>
      <c r="U40"/>
      <c r="V40"/>
      <c r="W40"/>
      <c r="X40"/>
      <c r="Y40"/>
    </row>
  </sheetData>
  <mergeCells count="38">
    <mergeCell ref="A29:K29"/>
    <mergeCell ref="A1:K1"/>
    <mergeCell ref="A2:K3"/>
    <mergeCell ref="B6:F6"/>
    <mergeCell ref="G6:K6"/>
    <mergeCell ref="B7:B8"/>
    <mergeCell ref="C7:D7"/>
    <mergeCell ref="E7:F7"/>
    <mergeCell ref="G7:G8"/>
    <mergeCell ref="H7:I7"/>
    <mergeCell ref="J7:K7"/>
    <mergeCell ref="AK29:AU29"/>
    <mergeCell ref="M29:W29"/>
    <mergeCell ref="Y29:AI29"/>
    <mergeCell ref="AE7:AE8"/>
    <mergeCell ref="AF7:AG7"/>
    <mergeCell ref="N7:N8"/>
    <mergeCell ref="O7:P7"/>
    <mergeCell ref="Q7:R7"/>
    <mergeCell ref="S7:S8"/>
    <mergeCell ref="T7:U7"/>
    <mergeCell ref="V7:W7"/>
    <mergeCell ref="AH7:AI7"/>
    <mergeCell ref="AT7:AU7"/>
    <mergeCell ref="AL7:AL8"/>
    <mergeCell ref="AM7:AN7"/>
    <mergeCell ref="AO7:AP7"/>
    <mergeCell ref="AQ6:AU6"/>
    <mergeCell ref="AA7:AB7"/>
    <mergeCell ref="AC7:AD7"/>
    <mergeCell ref="Z7:Z8"/>
    <mergeCell ref="N6:R6"/>
    <mergeCell ref="S6:W6"/>
    <mergeCell ref="AR7:AS7"/>
    <mergeCell ref="AE6:AI6"/>
    <mergeCell ref="Z6:AD6"/>
    <mergeCell ref="AL6:AP6"/>
    <mergeCell ref="AQ7:AQ8"/>
  </mergeCells>
  <pageMargins left="0.75" right="0.75" top="1" bottom="1" header="0.5" footer="0.5"/>
  <pageSetup paperSize="9" scale="4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9"/>
  <sheetViews>
    <sheetView workbookViewId="0"/>
  </sheetViews>
  <sheetFormatPr defaultColWidth="9.1640625" defaultRowHeight="13.5" x14ac:dyDescent="0.3"/>
  <cols>
    <col min="1" max="1" width="22.33203125" style="10" customWidth="1"/>
    <col min="2" max="2" width="11.5" style="10" bestFit="1" customWidth="1"/>
    <col min="3" max="8" width="9.1640625" style="10"/>
    <col min="9" max="9" width="22.33203125" style="10" customWidth="1"/>
    <col min="10" max="10" width="11.5" style="10" bestFit="1" customWidth="1"/>
    <col min="11" max="16" width="9.1640625" style="10"/>
    <col min="17" max="17" width="27.5" style="10" customWidth="1"/>
    <col min="18" max="23" width="8.6640625" style="10" customWidth="1"/>
    <col min="24" max="24" width="9.1640625" style="10"/>
    <col min="25" max="25" width="27.5" style="10" customWidth="1"/>
    <col min="26" max="31" width="8.6640625" style="10" customWidth="1"/>
    <col min="32" max="32" width="9.1640625" style="10"/>
    <col min="33" max="33" width="21.1640625" style="10" customWidth="1"/>
    <col min="34" max="16384" width="9.1640625" style="10"/>
  </cols>
  <sheetData>
    <row r="1" spans="1:31" ht="22.5" customHeight="1" x14ac:dyDescent="0.3">
      <c r="A1" s="8" t="s">
        <v>206</v>
      </c>
      <c r="I1" s="8"/>
      <c r="Q1"/>
    </row>
    <row r="2" spans="1:31" x14ac:dyDescent="0.3">
      <c r="A2" s="205" t="s">
        <v>207</v>
      </c>
      <c r="I2" s="205"/>
      <c r="Q2"/>
      <c r="R2" s="205"/>
      <c r="S2" s="205"/>
      <c r="T2" s="205"/>
      <c r="U2" s="205"/>
      <c r="V2" s="205"/>
      <c r="W2" s="205"/>
      <c r="X2" s="38"/>
      <c r="Y2" s="38"/>
    </row>
    <row r="3" spans="1:31" ht="22.5" customHeight="1" x14ac:dyDescent="0.3">
      <c r="Q3" s="44"/>
      <c r="R3" s="44"/>
      <c r="S3" s="44"/>
      <c r="T3" s="44"/>
      <c r="U3" s="44"/>
      <c r="V3" s="44"/>
      <c r="W3" s="44"/>
      <c r="X3" s="38"/>
      <c r="Y3" s="38"/>
    </row>
    <row r="4" spans="1:31" s="45" customFormat="1" ht="13.5" customHeight="1" x14ac:dyDescent="0.25">
      <c r="A4" s="284" t="s">
        <v>238</v>
      </c>
      <c r="B4" s="455"/>
      <c r="C4" s="455"/>
      <c r="D4" s="455"/>
      <c r="E4" s="455"/>
      <c r="F4" s="282"/>
      <c r="G4" s="283"/>
      <c r="I4" s="284" t="s">
        <v>239</v>
      </c>
      <c r="J4" s="455"/>
      <c r="K4" s="455"/>
      <c r="L4" s="455"/>
      <c r="M4" s="455"/>
      <c r="N4" s="282"/>
      <c r="O4" s="283"/>
      <c r="P4" s="283"/>
      <c r="Q4" s="456" t="s">
        <v>228</v>
      </c>
      <c r="R4" s="282"/>
      <c r="S4" s="282"/>
      <c r="T4" s="282"/>
      <c r="U4" s="282"/>
      <c r="V4" s="282"/>
      <c r="W4" s="282"/>
      <c r="X4" s="282"/>
      <c r="Y4" s="456" t="s">
        <v>227</v>
      </c>
      <c r="Z4" s="282"/>
      <c r="AA4" s="282"/>
      <c r="AB4" s="282"/>
    </row>
    <row r="5" spans="1:31" ht="13.5" customHeight="1" thickBot="1" x14ac:dyDescent="0.35">
      <c r="A5" s="39"/>
      <c r="I5" s="39"/>
    </row>
    <row r="6" spans="1:31" ht="13.5" customHeight="1" x14ac:dyDescent="0.3">
      <c r="A6" s="20"/>
      <c r="B6" s="571" t="s">
        <v>61</v>
      </c>
      <c r="C6" s="572"/>
      <c r="D6" s="571" t="s">
        <v>10</v>
      </c>
      <c r="E6" s="572"/>
      <c r="F6" s="571" t="s">
        <v>11</v>
      </c>
      <c r="G6" s="572"/>
      <c r="I6" s="20"/>
      <c r="J6" s="571" t="s">
        <v>61</v>
      </c>
      <c r="K6" s="572"/>
      <c r="L6" s="571" t="s">
        <v>10</v>
      </c>
      <c r="M6" s="572"/>
      <c r="N6" s="571" t="s">
        <v>11</v>
      </c>
      <c r="O6" s="572"/>
      <c r="Q6" s="157"/>
      <c r="R6" s="571" t="s">
        <v>61</v>
      </c>
      <c r="S6" s="572"/>
      <c r="T6" s="571" t="s">
        <v>10</v>
      </c>
      <c r="U6" s="572"/>
      <c r="V6" s="571" t="s">
        <v>11</v>
      </c>
      <c r="W6" s="572"/>
      <c r="Y6" s="157"/>
      <c r="Z6" s="571" t="s">
        <v>61</v>
      </c>
      <c r="AA6" s="572"/>
      <c r="AB6" s="571" t="s">
        <v>10</v>
      </c>
      <c r="AC6" s="572"/>
      <c r="AD6" s="571" t="s">
        <v>11</v>
      </c>
      <c r="AE6" s="572"/>
    </row>
    <row r="7" spans="1:31" x14ac:dyDescent="0.3">
      <c r="A7" s="575"/>
      <c r="B7" s="573"/>
      <c r="C7" s="574"/>
      <c r="D7" s="573"/>
      <c r="E7" s="574"/>
      <c r="F7" s="573"/>
      <c r="G7" s="578"/>
      <c r="I7" s="575"/>
      <c r="J7" s="573"/>
      <c r="K7" s="574"/>
      <c r="L7" s="573"/>
      <c r="M7" s="574"/>
      <c r="N7" s="573"/>
      <c r="O7" s="578"/>
      <c r="P7" s="132"/>
      <c r="Q7" s="575"/>
      <c r="R7" s="573"/>
      <c r="S7" s="574"/>
      <c r="T7" s="573"/>
      <c r="U7" s="574"/>
      <c r="V7" s="573"/>
      <c r="W7" s="574"/>
      <c r="Y7" s="575"/>
      <c r="Z7" s="573"/>
      <c r="AA7" s="574"/>
      <c r="AB7" s="573"/>
      <c r="AC7" s="574"/>
      <c r="AD7" s="573"/>
      <c r="AE7" s="574"/>
    </row>
    <row r="8" spans="1:31" x14ac:dyDescent="0.3">
      <c r="A8" s="579"/>
      <c r="B8" s="165" t="s">
        <v>5</v>
      </c>
      <c r="C8" s="166" t="s">
        <v>6</v>
      </c>
      <c r="D8" s="167" t="s">
        <v>5</v>
      </c>
      <c r="E8" s="168" t="s">
        <v>60</v>
      </c>
      <c r="F8" s="167" t="s">
        <v>5</v>
      </c>
      <c r="G8" s="168" t="s">
        <v>60</v>
      </c>
      <c r="I8" s="579"/>
      <c r="J8" s="165" t="s">
        <v>5</v>
      </c>
      <c r="K8" s="166" t="s">
        <v>6</v>
      </c>
      <c r="L8" s="167" t="s">
        <v>5</v>
      </c>
      <c r="M8" s="168" t="s">
        <v>60</v>
      </c>
      <c r="N8" s="167" t="s">
        <v>5</v>
      </c>
      <c r="O8" s="168" t="s">
        <v>60</v>
      </c>
      <c r="P8" s="110"/>
      <c r="Q8" s="576"/>
      <c r="R8" s="158" t="s">
        <v>5</v>
      </c>
      <c r="S8" s="158" t="s">
        <v>6</v>
      </c>
      <c r="T8" s="158" t="s">
        <v>5</v>
      </c>
      <c r="U8" s="158" t="s">
        <v>60</v>
      </c>
      <c r="V8" s="159" t="s">
        <v>5</v>
      </c>
      <c r="W8" s="160" t="s">
        <v>60</v>
      </c>
      <c r="Y8" s="576"/>
      <c r="Z8" s="158" t="s">
        <v>5</v>
      </c>
      <c r="AA8" s="158" t="s">
        <v>6</v>
      </c>
      <c r="AB8" s="158" t="s">
        <v>5</v>
      </c>
      <c r="AC8" s="158" t="s">
        <v>60</v>
      </c>
      <c r="AD8" s="159" t="s">
        <v>5</v>
      </c>
      <c r="AE8" s="160" t="s">
        <v>60</v>
      </c>
    </row>
    <row r="9" spans="1:31" ht="13.5" customHeight="1" x14ac:dyDescent="0.3">
      <c r="A9" s="162" t="s">
        <v>62</v>
      </c>
      <c r="B9" s="49">
        <v>27081</v>
      </c>
      <c r="C9" s="169">
        <v>100</v>
      </c>
      <c r="D9" s="49">
        <v>23722</v>
      </c>
      <c r="E9" s="169">
        <v>87.596469849710104</v>
      </c>
      <c r="F9" s="49">
        <v>2172</v>
      </c>
      <c r="G9" s="171">
        <v>8.0203832945607605</v>
      </c>
      <c r="I9" s="162" t="s">
        <v>62</v>
      </c>
      <c r="J9" s="49">
        <v>20165</v>
      </c>
      <c r="K9" s="169">
        <v>100</v>
      </c>
      <c r="L9" s="49">
        <v>17701</v>
      </c>
      <c r="M9" s="169">
        <v>87.780808331267096</v>
      </c>
      <c r="N9" s="49">
        <v>1621</v>
      </c>
      <c r="O9" s="171">
        <v>8.0386808827175802</v>
      </c>
      <c r="P9" s="110"/>
      <c r="Q9" s="162" t="s">
        <v>62</v>
      </c>
      <c r="R9" s="49">
        <v>26607</v>
      </c>
      <c r="S9" s="169">
        <v>100</v>
      </c>
      <c r="T9" s="49">
        <v>21126</v>
      </c>
      <c r="U9" s="169">
        <v>79.400157853196603</v>
      </c>
      <c r="V9" s="49">
        <v>4523</v>
      </c>
      <c r="W9" s="171">
        <v>16.9992859022062</v>
      </c>
      <c r="Y9" s="162" t="s">
        <v>62</v>
      </c>
      <c r="Z9" s="49">
        <v>22669</v>
      </c>
      <c r="AA9" s="169">
        <v>100</v>
      </c>
      <c r="AB9" s="49">
        <v>18001</v>
      </c>
      <c r="AC9" s="169">
        <v>79.408002117429106</v>
      </c>
      <c r="AD9" s="49">
        <v>3806</v>
      </c>
      <c r="AE9" s="171">
        <v>16.789448145043899</v>
      </c>
    </row>
    <row r="10" spans="1:31" ht="13.5" customHeight="1" x14ac:dyDescent="0.3">
      <c r="A10" s="163" t="s">
        <v>63</v>
      </c>
      <c r="B10" s="48">
        <v>0</v>
      </c>
      <c r="C10" s="170" t="s">
        <v>290</v>
      </c>
      <c r="D10" s="48">
        <v>0</v>
      </c>
      <c r="E10" s="170" t="s">
        <v>290</v>
      </c>
      <c r="F10" s="48">
        <v>0</v>
      </c>
      <c r="G10" s="170" t="s">
        <v>290</v>
      </c>
      <c r="I10" s="163" t="s">
        <v>63</v>
      </c>
      <c r="J10" s="48">
        <v>0</v>
      </c>
      <c r="K10" s="170" t="s">
        <v>290</v>
      </c>
      <c r="L10" s="48">
        <v>0</v>
      </c>
      <c r="M10" s="170" t="s">
        <v>290</v>
      </c>
      <c r="N10" s="48">
        <v>0</v>
      </c>
      <c r="O10" s="170" t="s">
        <v>290</v>
      </c>
      <c r="P10" s="110"/>
      <c r="Q10" s="163" t="s">
        <v>63</v>
      </c>
      <c r="R10" s="48">
        <v>0</v>
      </c>
      <c r="S10" s="170" t="s">
        <v>290</v>
      </c>
      <c r="T10" s="48">
        <v>0</v>
      </c>
      <c r="U10" s="170" t="s">
        <v>290</v>
      </c>
      <c r="V10" s="48">
        <v>0</v>
      </c>
      <c r="W10" s="170" t="s">
        <v>290</v>
      </c>
      <c r="Y10" s="163" t="s">
        <v>63</v>
      </c>
      <c r="Z10" s="48">
        <v>0</v>
      </c>
      <c r="AA10" s="170" t="s">
        <v>290</v>
      </c>
      <c r="AB10" s="48">
        <v>0</v>
      </c>
      <c r="AC10" s="170" t="s">
        <v>290</v>
      </c>
      <c r="AD10" s="48">
        <v>0</v>
      </c>
      <c r="AE10" s="170" t="s">
        <v>290</v>
      </c>
    </row>
    <row r="11" spans="1:31" ht="13.5" customHeight="1" x14ac:dyDescent="0.3">
      <c r="A11" s="164" t="s">
        <v>296</v>
      </c>
      <c r="B11" s="49">
        <v>7248</v>
      </c>
      <c r="C11" s="171">
        <v>26.764151988479</v>
      </c>
      <c r="D11" s="49">
        <v>6161</v>
      </c>
      <c r="E11" s="171">
        <v>85.0027593818985</v>
      </c>
      <c r="F11" s="49">
        <v>631</v>
      </c>
      <c r="G11" s="171">
        <v>8.7058498896247301</v>
      </c>
      <c r="I11" s="164" t="s">
        <v>296</v>
      </c>
      <c r="J11" s="49">
        <v>5503</v>
      </c>
      <c r="K11" s="171">
        <v>27.2898586660055</v>
      </c>
      <c r="L11" s="49">
        <v>4683</v>
      </c>
      <c r="M11" s="171">
        <v>85.099036888969707</v>
      </c>
      <c r="N11" s="49">
        <v>513</v>
      </c>
      <c r="O11" s="171">
        <v>9.3221878975104495</v>
      </c>
      <c r="P11" s="110"/>
      <c r="Q11" s="164" t="s">
        <v>296</v>
      </c>
      <c r="R11" s="49">
        <v>7286</v>
      </c>
      <c r="S11" s="171">
        <v>27.383771188033201</v>
      </c>
      <c r="T11" s="49">
        <v>5758</v>
      </c>
      <c r="U11" s="171">
        <v>79.028273401043094</v>
      </c>
      <c r="V11" s="49">
        <v>1166</v>
      </c>
      <c r="W11" s="171">
        <v>16.003293988471</v>
      </c>
      <c r="Y11" s="164" t="s">
        <v>296</v>
      </c>
      <c r="Z11" s="49">
        <v>8839</v>
      </c>
      <c r="AA11" s="171">
        <v>38.9915743967533</v>
      </c>
      <c r="AB11" s="49">
        <v>6801</v>
      </c>
      <c r="AC11" s="171">
        <v>76.943093110080298</v>
      </c>
      <c r="AD11" s="49">
        <v>1636</v>
      </c>
      <c r="AE11" s="171">
        <v>18.508881095146499</v>
      </c>
    </row>
    <row r="12" spans="1:31" ht="13.5" customHeight="1" x14ac:dyDescent="0.3">
      <c r="A12" s="164" t="s">
        <v>297</v>
      </c>
      <c r="B12" s="49">
        <v>4364</v>
      </c>
      <c r="C12" s="171">
        <v>16.114619105646</v>
      </c>
      <c r="D12" s="49">
        <v>3855</v>
      </c>
      <c r="E12" s="171">
        <v>88.336388634280496</v>
      </c>
      <c r="F12" s="49">
        <v>355</v>
      </c>
      <c r="G12" s="171">
        <v>8.1347387717690207</v>
      </c>
      <c r="I12" s="164" t="s">
        <v>297</v>
      </c>
      <c r="J12" s="49">
        <v>3215</v>
      </c>
      <c r="K12" s="171">
        <v>15.943466402182001</v>
      </c>
      <c r="L12" s="49">
        <v>2920</v>
      </c>
      <c r="M12" s="171">
        <v>90.824261275272207</v>
      </c>
      <c r="N12" s="49">
        <v>249</v>
      </c>
      <c r="O12" s="171">
        <v>7.7449455676516301</v>
      </c>
      <c r="P12" s="110"/>
      <c r="Q12" s="164" t="s">
        <v>297</v>
      </c>
      <c r="R12" s="49">
        <v>4384</v>
      </c>
      <c r="S12" s="171">
        <v>16.476866989889899</v>
      </c>
      <c r="T12" s="49">
        <v>3485</v>
      </c>
      <c r="U12" s="171">
        <v>79.4936131386862</v>
      </c>
      <c r="V12" s="49">
        <v>843</v>
      </c>
      <c r="W12" s="171">
        <v>19.2290145985401</v>
      </c>
      <c r="Y12" s="164" t="s">
        <v>297</v>
      </c>
      <c r="Z12" s="49">
        <v>3154</v>
      </c>
      <c r="AA12" s="171">
        <v>13.9132736335965</v>
      </c>
      <c r="AB12" s="49">
        <v>2583</v>
      </c>
      <c r="AC12" s="171">
        <v>81.896005072923302</v>
      </c>
      <c r="AD12" s="49">
        <v>494</v>
      </c>
      <c r="AE12" s="171">
        <v>15.662650602409601</v>
      </c>
    </row>
    <row r="13" spans="1:31" ht="13.5" customHeight="1" x14ac:dyDescent="0.3">
      <c r="A13" s="164" t="s">
        <v>298</v>
      </c>
      <c r="B13" s="49">
        <v>3444</v>
      </c>
      <c r="C13" s="171">
        <v>12.717403345518999</v>
      </c>
      <c r="D13" s="49">
        <v>3108</v>
      </c>
      <c r="E13" s="171">
        <v>90.243902439024396</v>
      </c>
      <c r="F13" s="49">
        <v>277</v>
      </c>
      <c r="G13" s="171">
        <v>8.0429732868757302</v>
      </c>
      <c r="I13" s="164" t="s">
        <v>298</v>
      </c>
      <c r="J13" s="49">
        <v>1787</v>
      </c>
      <c r="K13" s="171">
        <v>8.8618894123481304</v>
      </c>
      <c r="L13" s="49">
        <v>1612</v>
      </c>
      <c r="M13" s="171">
        <v>90.207050923335203</v>
      </c>
      <c r="N13" s="49">
        <v>154</v>
      </c>
      <c r="O13" s="171">
        <v>8.6177951874650294</v>
      </c>
      <c r="P13" s="110"/>
      <c r="Q13" s="164" t="s">
        <v>298</v>
      </c>
      <c r="R13" s="49">
        <v>4304</v>
      </c>
      <c r="S13" s="171">
        <v>16.176194234599901</v>
      </c>
      <c r="T13" s="49">
        <v>3454</v>
      </c>
      <c r="U13" s="171">
        <v>80.250929368029801</v>
      </c>
      <c r="V13" s="49">
        <v>782</v>
      </c>
      <c r="W13" s="171">
        <v>18.1691449814126</v>
      </c>
      <c r="X13" s="106"/>
      <c r="Y13" s="164" t="s">
        <v>298</v>
      </c>
      <c r="Z13" s="49">
        <v>1549</v>
      </c>
      <c r="AA13" s="171">
        <v>6.8331201199876501</v>
      </c>
      <c r="AB13" s="49">
        <v>1268</v>
      </c>
      <c r="AC13" s="171">
        <v>81.859264041317005</v>
      </c>
      <c r="AD13" s="49">
        <v>231</v>
      </c>
      <c r="AE13" s="171">
        <v>14.9128469980633</v>
      </c>
    </row>
    <row r="14" spans="1:31" ht="13.5" customHeight="1" x14ac:dyDescent="0.3">
      <c r="A14" s="164" t="s">
        <v>304</v>
      </c>
      <c r="B14" s="49">
        <v>1019</v>
      </c>
      <c r="C14" s="171">
        <v>3.7627857169233101</v>
      </c>
      <c r="D14" s="49">
        <v>937</v>
      </c>
      <c r="E14" s="171">
        <v>91.952894995093303</v>
      </c>
      <c r="F14" s="49">
        <v>54</v>
      </c>
      <c r="G14" s="171">
        <v>5.2993130520117804</v>
      </c>
      <c r="I14" s="164" t="s">
        <v>304</v>
      </c>
      <c r="J14" s="49">
        <v>973</v>
      </c>
      <c r="K14" s="171">
        <v>4.8251921646417104</v>
      </c>
      <c r="L14" s="49">
        <v>891</v>
      </c>
      <c r="M14" s="171">
        <v>91.572456320657807</v>
      </c>
      <c r="N14" s="49">
        <v>37</v>
      </c>
      <c r="O14" s="171">
        <v>3.80267214799589</v>
      </c>
      <c r="P14" s="110"/>
      <c r="Q14" s="164" t="s">
        <v>299</v>
      </c>
      <c r="R14" s="49">
        <v>1232</v>
      </c>
      <c r="S14" s="171">
        <v>4.6303604314653999</v>
      </c>
      <c r="T14" s="49">
        <v>1022</v>
      </c>
      <c r="U14" s="171">
        <v>82.954545454545496</v>
      </c>
      <c r="V14" s="49">
        <v>169</v>
      </c>
      <c r="W14" s="171">
        <v>13.7175324675325</v>
      </c>
      <c r="Y14" s="164" t="s">
        <v>299</v>
      </c>
      <c r="Z14" s="49">
        <v>1209</v>
      </c>
      <c r="AA14" s="171">
        <v>5.3332745158586601</v>
      </c>
      <c r="AB14" s="49">
        <v>954</v>
      </c>
      <c r="AC14" s="171">
        <v>78.908188585608002</v>
      </c>
      <c r="AD14" s="49">
        <v>174</v>
      </c>
      <c r="AE14" s="171">
        <v>14.392059553349901</v>
      </c>
    </row>
    <row r="15" spans="1:31" ht="13.5" customHeight="1" x14ac:dyDescent="0.3">
      <c r="A15" s="164" t="s">
        <v>299</v>
      </c>
      <c r="B15" s="49">
        <v>958</v>
      </c>
      <c r="C15" s="171">
        <v>3.5375355415235799</v>
      </c>
      <c r="D15" s="49">
        <v>842</v>
      </c>
      <c r="E15" s="171">
        <v>87.891440501043903</v>
      </c>
      <c r="F15" s="49">
        <v>75</v>
      </c>
      <c r="G15" s="171">
        <v>7.8288100208768299</v>
      </c>
      <c r="I15" s="164" t="s">
        <v>299</v>
      </c>
      <c r="J15" s="49">
        <v>954</v>
      </c>
      <c r="K15" s="171">
        <v>4.7309695016116997</v>
      </c>
      <c r="L15" s="49">
        <v>859</v>
      </c>
      <c r="M15" s="171">
        <v>90.041928721174003</v>
      </c>
      <c r="N15" s="49">
        <v>61</v>
      </c>
      <c r="O15" s="171">
        <v>6.3941299790356396</v>
      </c>
      <c r="P15" s="110"/>
      <c r="Q15" s="164" t="s">
        <v>304</v>
      </c>
      <c r="R15" s="49">
        <v>1088</v>
      </c>
      <c r="S15" s="171">
        <v>4.08914947194347</v>
      </c>
      <c r="T15" s="49">
        <v>882</v>
      </c>
      <c r="U15" s="171">
        <v>81.066176470588303</v>
      </c>
      <c r="V15" s="49">
        <v>157</v>
      </c>
      <c r="W15" s="171">
        <v>14.430147058823501</v>
      </c>
      <c r="Y15" s="164" t="s">
        <v>311</v>
      </c>
      <c r="Z15" s="49">
        <v>864</v>
      </c>
      <c r="AA15" s="171">
        <v>3.8113723587277799</v>
      </c>
      <c r="AB15" s="49">
        <v>671</v>
      </c>
      <c r="AC15" s="171">
        <v>77.662037037037095</v>
      </c>
      <c r="AD15" s="49">
        <v>182</v>
      </c>
      <c r="AE15" s="171">
        <v>21.064814814814799</v>
      </c>
    </row>
    <row r="16" spans="1:31" ht="13.5" customHeight="1" x14ac:dyDescent="0.3">
      <c r="A16" s="164" t="s">
        <v>303</v>
      </c>
      <c r="B16" s="49">
        <v>896</v>
      </c>
      <c r="C16" s="171">
        <v>3.3085927402976298</v>
      </c>
      <c r="D16" s="49">
        <v>792</v>
      </c>
      <c r="E16" s="171">
        <v>88.392857142857196</v>
      </c>
      <c r="F16" s="49">
        <v>66</v>
      </c>
      <c r="G16" s="171">
        <v>7.3660714285714297</v>
      </c>
      <c r="I16" s="164" t="s">
        <v>309</v>
      </c>
      <c r="J16" s="49">
        <v>806</v>
      </c>
      <c r="K16" s="171">
        <v>3.9970245474832602</v>
      </c>
      <c r="L16" s="49">
        <v>719</v>
      </c>
      <c r="M16" s="171">
        <v>89.205955334987607</v>
      </c>
      <c r="N16" s="49">
        <v>58</v>
      </c>
      <c r="O16" s="171">
        <v>7.1960297766749397</v>
      </c>
      <c r="P16" s="110"/>
      <c r="Q16" s="164" t="s">
        <v>301</v>
      </c>
      <c r="R16" s="49">
        <v>902</v>
      </c>
      <c r="S16" s="171">
        <v>3.3900853158943098</v>
      </c>
      <c r="T16" s="49">
        <v>698</v>
      </c>
      <c r="U16" s="171">
        <v>77.383592017738394</v>
      </c>
      <c r="V16" s="49">
        <v>190</v>
      </c>
      <c r="W16" s="171">
        <v>21.0643015521064</v>
      </c>
      <c r="Y16" s="164" t="s">
        <v>304</v>
      </c>
      <c r="Z16" s="49">
        <v>843</v>
      </c>
      <c r="AA16" s="171">
        <v>3.7187348361198098</v>
      </c>
      <c r="AB16" s="49">
        <v>697</v>
      </c>
      <c r="AC16" s="171">
        <v>82.680901542111499</v>
      </c>
      <c r="AD16" s="49">
        <v>115</v>
      </c>
      <c r="AE16" s="171">
        <v>13.6417556346382</v>
      </c>
    </row>
    <row r="17" spans="1:31" ht="13.5" customHeight="1" x14ac:dyDescent="0.3">
      <c r="A17" s="164" t="s">
        <v>312</v>
      </c>
      <c r="B17" s="49">
        <v>800</v>
      </c>
      <c r="C17" s="171">
        <v>2.95410066098002</v>
      </c>
      <c r="D17" s="49">
        <v>701</v>
      </c>
      <c r="E17" s="171">
        <v>87.625</v>
      </c>
      <c r="F17" s="49">
        <v>70</v>
      </c>
      <c r="G17" s="171">
        <v>8.75</v>
      </c>
      <c r="I17" s="164" t="s">
        <v>301</v>
      </c>
      <c r="J17" s="49">
        <v>756</v>
      </c>
      <c r="K17" s="171">
        <v>3.7490701710885199</v>
      </c>
      <c r="L17" s="49">
        <v>659</v>
      </c>
      <c r="M17" s="171">
        <v>87.169312169312207</v>
      </c>
      <c r="N17" s="49">
        <v>73</v>
      </c>
      <c r="O17" s="171">
        <v>9.6560846560846603</v>
      </c>
      <c r="P17" s="110"/>
      <c r="Q17" s="164" t="s">
        <v>309</v>
      </c>
      <c r="R17" s="49">
        <v>897</v>
      </c>
      <c r="S17" s="171">
        <v>3.3712932686886901</v>
      </c>
      <c r="T17" s="49">
        <v>709</v>
      </c>
      <c r="U17" s="171">
        <v>79.041248606465999</v>
      </c>
      <c r="V17" s="49">
        <v>142</v>
      </c>
      <c r="W17" s="171">
        <v>15.8305462653289</v>
      </c>
      <c r="Y17" s="164" t="s">
        <v>301</v>
      </c>
      <c r="Z17" s="49">
        <v>807</v>
      </c>
      <c r="AA17" s="171">
        <v>3.5599276545061498</v>
      </c>
      <c r="AB17" s="49">
        <v>667</v>
      </c>
      <c r="AC17" s="171">
        <v>82.6517967781908</v>
      </c>
      <c r="AD17" s="49">
        <v>109</v>
      </c>
      <c r="AE17" s="171">
        <v>13.5068153655514</v>
      </c>
    </row>
    <row r="18" spans="1:31" ht="13.5" customHeight="1" x14ac:dyDescent="0.3">
      <c r="A18" s="164" t="s">
        <v>309</v>
      </c>
      <c r="B18" s="49">
        <v>796</v>
      </c>
      <c r="C18" s="171">
        <v>2.9393301576751201</v>
      </c>
      <c r="D18" s="49">
        <v>667</v>
      </c>
      <c r="E18" s="171">
        <v>83.793969849246196</v>
      </c>
      <c r="F18" s="49">
        <v>74</v>
      </c>
      <c r="G18" s="171">
        <v>9.2964824120602998</v>
      </c>
      <c r="I18" s="164" t="s">
        <v>311</v>
      </c>
      <c r="J18" s="49">
        <v>727</v>
      </c>
      <c r="K18" s="171">
        <v>3.6052566327795699</v>
      </c>
      <c r="L18" s="49">
        <v>659</v>
      </c>
      <c r="M18" s="171">
        <v>90.646492434663003</v>
      </c>
      <c r="N18" s="49">
        <v>57</v>
      </c>
      <c r="O18" s="171">
        <v>7.8404401650619002</v>
      </c>
      <c r="P18" s="110"/>
      <c r="Q18" s="164" t="s">
        <v>303</v>
      </c>
      <c r="R18" s="49">
        <v>659</v>
      </c>
      <c r="S18" s="171">
        <v>2.47679182170106</v>
      </c>
      <c r="T18" s="49">
        <v>528</v>
      </c>
      <c r="U18" s="171">
        <v>80.121396054628207</v>
      </c>
      <c r="V18" s="49">
        <v>95</v>
      </c>
      <c r="W18" s="171">
        <v>14.4157814871017</v>
      </c>
      <c r="Y18" s="164" t="s">
        <v>309</v>
      </c>
      <c r="Z18" s="49">
        <v>777</v>
      </c>
      <c r="AA18" s="171">
        <v>3.4275883364947699</v>
      </c>
      <c r="AB18" s="49">
        <v>598</v>
      </c>
      <c r="AC18" s="171">
        <v>76.962676962676994</v>
      </c>
      <c r="AD18" s="49">
        <v>151</v>
      </c>
      <c r="AE18" s="171">
        <v>19.4337194337194</v>
      </c>
    </row>
    <row r="19" spans="1:31" ht="13.5" customHeight="1" x14ac:dyDescent="0.3">
      <c r="A19" s="164" t="s">
        <v>306</v>
      </c>
      <c r="B19" s="49">
        <v>794</v>
      </c>
      <c r="C19" s="171">
        <v>2.9319449060226699</v>
      </c>
      <c r="D19" s="49">
        <v>700</v>
      </c>
      <c r="E19" s="171">
        <v>88.161209068010095</v>
      </c>
      <c r="F19" s="49">
        <v>54</v>
      </c>
      <c r="G19" s="171">
        <v>6.8010075566750698</v>
      </c>
      <c r="I19" s="164" t="s">
        <v>305</v>
      </c>
      <c r="J19" s="49">
        <v>633</v>
      </c>
      <c r="K19" s="171">
        <v>3.1391024051574501</v>
      </c>
      <c r="L19" s="49">
        <v>561</v>
      </c>
      <c r="M19" s="171">
        <v>88.625592417061597</v>
      </c>
      <c r="N19" s="49">
        <v>45</v>
      </c>
      <c r="O19" s="171">
        <v>7.1090047393365001</v>
      </c>
      <c r="P19" s="110"/>
      <c r="Q19" s="164" t="s">
        <v>312</v>
      </c>
      <c r="R19" s="49">
        <v>657</v>
      </c>
      <c r="S19" s="171">
        <v>2.4692750028188102</v>
      </c>
      <c r="T19" s="49">
        <v>562</v>
      </c>
      <c r="U19" s="171">
        <v>85.540334855403401</v>
      </c>
      <c r="V19" s="49">
        <v>89</v>
      </c>
      <c r="W19" s="171">
        <v>13.546423135464201</v>
      </c>
      <c r="Y19" s="164" t="s">
        <v>303</v>
      </c>
      <c r="Z19" s="49">
        <v>652</v>
      </c>
      <c r="AA19" s="171">
        <v>2.87617451144735</v>
      </c>
      <c r="AB19" s="49">
        <v>545</v>
      </c>
      <c r="AC19" s="171">
        <v>83.588957055214706</v>
      </c>
      <c r="AD19" s="49">
        <v>86</v>
      </c>
      <c r="AE19" s="171">
        <v>13.1901840490798</v>
      </c>
    </row>
    <row r="20" spans="1:31" ht="13.5" customHeight="1" x14ac:dyDescent="0.3">
      <c r="A20" s="164" t="s">
        <v>311</v>
      </c>
      <c r="B20" s="49">
        <v>782</v>
      </c>
      <c r="C20" s="171">
        <v>2.8876333961079701</v>
      </c>
      <c r="D20" s="49">
        <v>706</v>
      </c>
      <c r="E20" s="171">
        <v>90.281329923273702</v>
      </c>
      <c r="F20" s="49">
        <v>51</v>
      </c>
      <c r="G20" s="171">
        <v>6.5217391304347796</v>
      </c>
      <c r="I20" s="164" t="s">
        <v>312</v>
      </c>
      <c r="J20" s="49">
        <v>615</v>
      </c>
      <c r="K20" s="171">
        <v>3.0498388296553398</v>
      </c>
      <c r="L20" s="49">
        <v>567</v>
      </c>
      <c r="M20" s="171">
        <v>92.195121951219505</v>
      </c>
      <c r="N20" s="49">
        <v>42</v>
      </c>
      <c r="O20" s="171">
        <v>6.8292682926829302</v>
      </c>
      <c r="P20" s="110"/>
      <c r="Q20" s="164" t="s">
        <v>307</v>
      </c>
      <c r="R20" s="49">
        <v>635</v>
      </c>
      <c r="S20" s="171">
        <v>2.3865899951140701</v>
      </c>
      <c r="T20" s="49">
        <v>504</v>
      </c>
      <c r="U20" s="171">
        <v>79.370078740157496</v>
      </c>
      <c r="V20" s="49">
        <v>123</v>
      </c>
      <c r="W20" s="171">
        <v>19.370078740157499</v>
      </c>
      <c r="Y20" s="164" t="s">
        <v>305</v>
      </c>
      <c r="Z20" s="49">
        <v>588</v>
      </c>
      <c r="AA20" s="171">
        <v>2.5938506330230702</v>
      </c>
      <c r="AB20" s="49">
        <v>492</v>
      </c>
      <c r="AC20" s="171">
        <v>83.673469387755105</v>
      </c>
      <c r="AD20" s="49">
        <v>65</v>
      </c>
      <c r="AE20" s="171">
        <v>11.054421768707501</v>
      </c>
    </row>
    <row r="21" spans="1:31" ht="13.5" customHeight="1" x14ac:dyDescent="0.3">
      <c r="A21" s="164" t="s">
        <v>301</v>
      </c>
      <c r="B21" s="49">
        <v>752</v>
      </c>
      <c r="C21" s="171">
        <v>2.77685462132122</v>
      </c>
      <c r="D21" s="49">
        <v>665</v>
      </c>
      <c r="E21" s="171">
        <v>88.430851063829806</v>
      </c>
      <c r="F21" s="49">
        <v>65</v>
      </c>
      <c r="G21" s="171">
        <v>8.6436170212766008</v>
      </c>
      <c r="I21" s="164" t="s">
        <v>308</v>
      </c>
      <c r="J21" s="49">
        <v>613</v>
      </c>
      <c r="K21" s="171">
        <v>3.0399206545995501</v>
      </c>
      <c r="L21" s="49">
        <v>561</v>
      </c>
      <c r="M21" s="171">
        <v>91.517128874388305</v>
      </c>
      <c r="N21" s="49">
        <v>42</v>
      </c>
      <c r="O21" s="171">
        <v>6.8515497553018001</v>
      </c>
      <c r="P21" s="110"/>
      <c r="Q21" s="164" t="s">
        <v>311</v>
      </c>
      <c r="R21" s="49">
        <v>632</v>
      </c>
      <c r="S21" s="171">
        <v>2.37531476679069</v>
      </c>
      <c r="T21" s="49">
        <v>516</v>
      </c>
      <c r="U21" s="171">
        <v>81.645569620253198</v>
      </c>
      <c r="V21" s="49">
        <v>106</v>
      </c>
      <c r="W21" s="171">
        <v>16.772151898734201</v>
      </c>
      <c r="Y21" s="164" t="s">
        <v>308</v>
      </c>
      <c r="Z21" s="49">
        <v>578</v>
      </c>
      <c r="AA21" s="171">
        <v>2.5497375270192801</v>
      </c>
      <c r="AB21" s="49">
        <v>500</v>
      </c>
      <c r="AC21" s="171">
        <v>86.505190311418701</v>
      </c>
      <c r="AD21" s="49">
        <v>71</v>
      </c>
      <c r="AE21" s="171">
        <v>12.2837370242215</v>
      </c>
    </row>
    <row r="22" spans="1:31" ht="13.5" customHeight="1" x14ac:dyDescent="0.3">
      <c r="A22" s="164" t="s">
        <v>302</v>
      </c>
      <c r="B22" s="49">
        <v>703</v>
      </c>
      <c r="C22" s="171">
        <v>2.5959159558362002</v>
      </c>
      <c r="D22" s="49">
        <v>600</v>
      </c>
      <c r="E22" s="171">
        <v>85.348506401137996</v>
      </c>
      <c r="F22" s="49">
        <v>65</v>
      </c>
      <c r="G22" s="171">
        <v>9.2460881934566199</v>
      </c>
      <c r="I22" s="164" t="s">
        <v>307</v>
      </c>
      <c r="J22" s="49">
        <v>515</v>
      </c>
      <c r="K22" s="171">
        <v>2.5539300768658602</v>
      </c>
      <c r="L22" s="49">
        <v>453</v>
      </c>
      <c r="M22" s="171">
        <v>87.961165048543705</v>
      </c>
      <c r="N22" s="49">
        <v>55</v>
      </c>
      <c r="O22" s="171">
        <v>10.6796116504854</v>
      </c>
      <c r="P22" s="110"/>
      <c r="Q22" s="164" t="s">
        <v>313</v>
      </c>
      <c r="R22" s="49">
        <v>560</v>
      </c>
      <c r="S22" s="171">
        <v>2.1047092870297299</v>
      </c>
      <c r="T22" s="49">
        <v>396</v>
      </c>
      <c r="U22" s="171">
        <v>70.714285714285694</v>
      </c>
      <c r="V22" s="49">
        <v>105</v>
      </c>
      <c r="W22" s="171">
        <v>18.75</v>
      </c>
      <c r="Y22" s="164" t="s">
        <v>302</v>
      </c>
      <c r="Z22" s="49">
        <v>554</v>
      </c>
      <c r="AA22" s="171">
        <v>2.4438660726101702</v>
      </c>
      <c r="AB22" s="49">
        <v>427</v>
      </c>
      <c r="AC22" s="171">
        <v>77.075812274368303</v>
      </c>
      <c r="AD22" s="49">
        <v>113</v>
      </c>
      <c r="AE22" s="171">
        <v>20.397111913357399</v>
      </c>
    </row>
    <row r="23" spans="1:31" ht="13.5" customHeight="1" x14ac:dyDescent="0.3">
      <c r="A23" s="164" t="s">
        <v>310</v>
      </c>
      <c r="B23" s="49">
        <v>688</v>
      </c>
      <c r="C23" s="171">
        <v>2.5405265684428202</v>
      </c>
      <c r="D23" s="49">
        <v>613</v>
      </c>
      <c r="E23" s="171">
        <v>89.098837209302403</v>
      </c>
      <c r="F23" s="49">
        <v>50</v>
      </c>
      <c r="G23" s="171">
        <v>7.2674418604651203</v>
      </c>
      <c r="I23" s="164" t="s">
        <v>306</v>
      </c>
      <c r="J23" s="49">
        <v>470</v>
      </c>
      <c r="K23" s="171">
        <v>2.33077113811059</v>
      </c>
      <c r="L23" s="49">
        <v>403</v>
      </c>
      <c r="M23" s="171">
        <v>85.744680851063805</v>
      </c>
      <c r="N23" s="49">
        <v>44</v>
      </c>
      <c r="O23" s="171">
        <v>9.36170212765958</v>
      </c>
      <c r="P23" s="110"/>
      <c r="Q23" s="164" t="s">
        <v>308</v>
      </c>
      <c r="R23" s="49">
        <v>542</v>
      </c>
      <c r="S23" s="171">
        <v>2.03705791708949</v>
      </c>
      <c r="T23" s="49">
        <v>472</v>
      </c>
      <c r="U23" s="171">
        <v>87.084870848708505</v>
      </c>
      <c r="V23" s="49">
        <v>63</v>
      </c>
      <c r="W23" s="171">
        <v>11.6236162361624</v>
      </c>
      <c r="Y23" s="164" t="s">
        <v>307</v>
      </c>
      <c r="Z23" s="49">
        <v>453</v>
      </c>
      <c r="AA23" s="171">
        <v>1.99832370197186</v>
      </c>
      <c r="AB23" s="49">
        <v>364</v>
      </c>
      <c r="AC23" s="171">
        <v>80.353200883002202</v>
      </c>
      <c r="AD23" s="49">
        <v>78</v>
      </c>
      <c r="AE23" s="171">
        <v>17.218543046357599</v>
      </c>
    </row>
    <row r="24" spans="1:31" ht="13.5" customHeight="1" x14ac:dyDescent="0.3">
      <c r="A24" s="164" t="s">
        <v>307</v>
      </c>
      <c r="B24" s="49">
        <v>680</v>
      </c>
      <c r="C24" s="171">
        <v>2.5109855618330199</v>
      </c>
      <c r="D24" s="49">
        <v>619</v>
      </c>
      <c r="E24" s="171">
        <v>91.029411764705898</v>
      </c>
      <c r="F24" s="49">
        <v>47</v>
      </c>
      <c r="G24" s="171">
        <v>6.9117647058823604</v>
      </c>
      <c r="I24" s="164" t="s">
        <v>310</v>
      </c>
      <c r="J24" s="49">
        <v>469</v>
      </c>
      <c r="K24" s="171">
        <v>2.32581205058269</v>
      </c>
      <c r="L24" s="49">
        <v>425</v>
      </c>
      <c r="M24" s="171">
        <v>90.618336886993603</v>
      </c>
      <c r="N24" s="49">
        <v>30</v>
      </c>
      <c r="O24" s="171">
        <v>6.3965884861407298</v>
      </c>
      <c r="P24" s="110"/>
      <c r="Q24" s="164" t="s">
        <v>305</v>
      </c>
      <c r="R24" s="49">
        <v>526</v>
      </c>
      <c r="S24" s="171">
        <v>1.9769233660315</v>
      </c>
      <c r="T24" s="49">
        <v>410</v>
      </c>
      <c r="U24" s="171">
        <v>77.946768060836504</v>
      </c>
      <c r="V24" s="49">
        <v>87</v>
      </c>
      <c r="W24" s="171">
        <v>16.5399239543726</v>
      </c>
      <c r="Y24" s="164" t="s">
        <v>306</v>
      </c>
      <c r="Z24" s="49">
        <v>391</v>
      </c>
      <c r="AA24" s="171">
        <v>1.72482244474834</v>
      </c>
      <c r="AB24" s="49">
        <v>296</v>
      </c>
      <c r="AC24" s="171">
        <v>75.703324808184206</v>
      </c>
      <c r="AD24" s="49">
        <v>72</v>
      </c>
      <c r="AE24" s="171">
        <v>18.414322250639401</v>
      </c>
    </row>
    <row r="25" spans="1:31" ht="13.5" customHeight="1" x14ac:dyDescent="0.3">
      <c r="A25" s="164" t="s">
        <v>305</v>
      </c>
      <c r="B25" s="49">
        <v>633</v>
      </c>
      <c r="C25" s="171">
        <v>2.3374321480004401</v>
      </c>
      <c r="D25" s="49">
        <v>518</v>
      </c>
      <c r="E25" s="171">
        <v>81.832543443917899</v>
      </c>
      <c r="F25" s="49">
        <v>57</v>
      </c>
      <c r="G25" s="171">
        <v>9.0047393364928894</v>
      </c>
      <c r="I25" s="164" t="s">
        <v>302</v>
      </c>
      <c r="J25" s="49">
        <v>448</v>
      </c>
      <c r="K25" s="171">
        <v>2.2216712124968998</v>
      </c>
      <c r="L25" s="49">
        <v>246</v>
      </c>
      <c r="M25" s="171">
        <v>54.910714285714299</v>
      </c>
      <c r="N25" s="49">
        <v>48</v>
      </c>
      <c r="O25" s="171">
        <v>10.714285714285699</v>
      </c>
      <c r="P25" s="110"/>
      <c r="Q25" s="164" t="s">
        <v>310</v>
      </c>
      <c r="R25" s="49">
        <v>482</v>
      </c>
      <c r="S25" s="171">
        <v>1.8115533506220201</v>
      </c>
      <c r="T25" s="49">
        <v>378</v>
      </c>
      <c r="U25" s="171">
        <v>78.423236514522799</v>
      </c>
      <c r="V25" s="49">
        <v>90</v>
      </c>
      <c r="W25" s="171">
        <v>18.6721991701245</v>
      </c>
      <c r="Y25" s="164" t="s">
        <v>312</v>
      </c>
      <c r="Z25" s="49">
        <v>338</v>
      </c>
      <c r="AA25" s="171">
        <v>1.49102298292823</v>
      </c>
      <c r="AB25" s="49">
        <v>279</v>
      </c>
      <c r="AC25" s="171">
        <v>82.544378698224904</v>
      </c>
      <c r="AD25" s="49">
        <v>53</v>
      </c>
      <c r="AE25" s="171">
        <v>15.680473372781099</v>
      </c>
    </row>
    <row r="26" spans="1:31" ht="13.5" customHeight="1" x14ac:dyDescent="0.3">
      <c r="A26" s="164" t="s">
        <v>300</v>
      </c>
      <c r="B26" s="49">
        <v>621</v>
      </c>
      <c r="C26" s="171">
        <v>2.2931206380857398</v>
      </c>
      <c r="D26" s="49">
        <v>556</v>
      </c>
      <c r="E26" s="171">
        <v>89.533011272141707</v>
      </c>
      <c r="F26" s="49">
        <v>44</v>
      </c>
      <c r="G26" s="171">
        <v>7.0853462157809997</v>
      </c>
      <c r="I26" s="164" t="s">
        <v>300</v>
      </c>
      <c r="J26" s="49">
        <v>424</v>
      </c>
      <c r="K26" s="171">
        <v>2.1026531118274199</v>
      </c>
      <c r="L26" s="49">
        <v>380</v>
      </c>
      <c r="M26" s="171">
        <v>89.622641509434004</v>
      </c>
      <c r="N26" s="49">
        <v>32</v>
      </c>
      <c r="O26" s="171">
        <v>7.5471698113207601</v>
      </c>
      <c r="P26" s="110"/>
      <c r="Q26" s="164" t="s">
        <v>302</v>
      </c>
      <c r="R26" s="49">
        <v>396</v>
      </c>
      <c r="S26" s="171">
        <v>1.4883301386853101</v>
      </c>
      <c r="T26" s="49">
        <v>232</v>
      </c>
      <c r="U26" s="171">
        <v>58.585858585858603</v>
      </c>
      <c r="V26" s="49">
        <v>80</v>
      </c>
      <c r="W26" s="171">
        <v>20.202020202020201</v>
      </c>
      <c r="Y26" s="164" t="s">
        <v>310</v>
      </c>
      <c r="Z26" s="49">
        <v>331</v>
      </c>
      <c r="AA26" s="171">
        <v>1.46014380872557</v>
      </c>
      <c r="AB26" s="49">
        <v>278</v>
      </c>
      <c r="AC26" s="171">
        <v>83.987915407854999</v>
      </c>
      <c r="AD26" s="49">
        <v>41</v>
      </c>
      <c r="AE26" s="171">
        <v>12.3867069486405</v>
      </c>
    </row>
    <row r="27" spans="1:31" ht="13.5" customHeight="1" x14ac:dyDescent="0.3">
      <c r="A27" s="164" t="s">
        <v>308</v>
      </c>
      <c r="B27" s="49">
        <v>594</v>
      </c>
      <c r="C27" s="171">
        <v>2.1934197407776699</v>
      </c>
      <c r="D27" s="49">
        <v>530</v>
      </c>
      <c r="E27" s="171">
        <v>89.225589225589303</v>
      </c>
      <c r="F27" s="49">
        <v>47</v>
      </c>
      <c r="G27" s="171">
        <v>7.91245791245791</v>
      </c>
      <c r="I27" s="164" t="s">
        <v>303</v>
      </c>
      <c r="J27" s="49">
        <v>371</v>
      </c>
      <c r="K27" s="171">
        <v>1.8398214728490001</v>
      </c>
      <c r="L27" s="49">
        <v>337</v>
      </c>
      <c r="M27" s="171">
        <v>90.835579514824801</v>
      </c>
      <c r="N27" s="49">
        <v>19</v>
      </c>
      <c r="O27" s="171">
        <v>5.12129380053908</v>
      </c>
      <c r="P27" s="110"/>
      <c r="Q27" s="164" t="s">
        <v>300</v>
      </c>
      <c r="R27" s="49">
        <v>366</v>
      </c>
      <c r="S27" s="171">
        <v>1.3755778554515701</v>
      </c>
      <c r="T27" s="49">
        <v>299</v>
      </c>
      <c r="U27" s="171">
        <v>81.693989071038303</v>
      </c>
      <c r="V27" s="49">
        <v>53</v>
      </c>
      <c r="W27" s="171">
        <v>14.4808743169399</v>
      </c>
      <c r="Y27" s="164" t="s">
        <v>313</v>
      </c>
      <c r="Z27" s="49">
        <v>260</v>
      </c>
      <c r="AA27" s="171">
        <v>1.14694075609864</v>
      </c>
      <c r="AB27" s="49">
        <v>175</v>
      </c>
      <c r="AC27" s="171">
        <v>67.307692307692307</v>
      </c>
      <c r="AD27" s="49">
        <v>71</v>
      </c>
      <c r="AE27" s="171">
        <v>27.307692307692299</v>
      </c>
    </row>
    <row r="28" spans="1:31" ht="13.5" customHeight="1" x14ac:dyDescent="0.3">
      <c r="A28" s="164" t="s">
        <v>313</v>
      </c>
      <c r="B28" s="49">
        <v>465</v>
      </c>
      <c r="C28" s="171">
        <v>1.71707100919464</v>
      </c>
      <c r="D28" s="49">
        <v>393</v>
      </c>
      <c r="E28" s="171">
        <v>84.516129032258107</v>
      </c>
      <c r="F28" s="49">
        <v>40</v>
      </c>
      <c r="G28" s="171">
        <v>8.6021505376344098</v>
      </c>
      <c r="I28" s="164" t="s">
        <v>315</v>
      </c>
      <c r="J28" s="49">
        <v>334</v>
      </c>
      <c r="K28" s="171">
        <v>1.65633523431689</v>
      </c>
      <c r="L28" s="49">
        <v>293</v>
      </c>
      <c r="M28" s="171">
        <v>87.724550898203603</v>
      </c>
      <c r="N28" s="49">
        <v>21</v>
      </c>
      <c r="O28" s="171">
        <v>6.2874251497006002</v>
      </c>
      <c r="P28" s="110"/>
      <c r="Q28" s="164" t="s">
        <v>315</v>
      </c>
      <c r="R28" s="49">
        <v>362</v>
      </c>
      <c r="S28" s="171">
        <v>1.3605442176870799</v>
      </c>
      <c r="T28" s="49">
        <v>275</v>
      </c>
      <c r="U28" s="171">
        <v>75.966850828729306</v>
      </c>
      <c r="V28" s="49">
        <v>71</v>
      </c>
      <c r="W28" s="171">
        <v>19.613259668508299</v>
      </c>
      <c r="Y28" s="164" t="s">
        <v>300</v>
      </c>
      <c r="Z28" s="49">
        <v>168</v>
      </c>
      <c r="AA28" s="171">
        <v>0.74110018086372997</v>
      </c>
      <c r="AB28" s="49">
        <v>147</v>
      </c>
      <c r="AC28" s="171">
        <v>87.5</v>
      </c>
      <c r="AD28" s="49">
        <v>18</v>
      </c>
      <c r="AE28" s="171">
        <v>10.714285714285699</v>
      </c>
    </row>
    <row r="29" spans="1:31" ht="13.5" customHeight="1" x14ac:dyDescent="0.3">
      <c r="A29" s="164" t="s">
        <v>315</v>
      </c>
      <c r="B29" s="49">
        <v>404</v>
      </c>
      <c r="C29" s="171">
        <v>1.4918208337949099</v>
      </c>
      <c r="D29" s="49">
        <v>364</v>
      </c>
      <c r="E29" s="171">
        <v>90.099009900990097</v>
      </c>
      <c r="F29" s="49">
        <v>28</v>
      </c>
      <c r="G29" s="171">
        <v>6.9306930693069297</v>
      </c>
      <c r="I29" s="164" t="s">
        <v>313</v>
      </c>
      <c r="J29" s="49">
        <v>315</v>
      </c>
      <c r="K29" s="171">
        <v>1.56211257128688</v>
      </c>
      <c r="L29" s="49">
        <v>260</v>
      </c>
      <c r="M29" s="171">
        <v>82.539682539682602</v>
      </c>
      <c r="N29" s="49">
        <v>28</v>
      </c>
      <c r="O29" s="171">
        <v>8.8888888888888893</v>
      </c>
      <c r="P29" s="110"/>
      <c r="Q29" s="164" t="s">
        <v>306</v>
      </c>
      <c r="R29" s="49">
        <v>355</v>
      </c>
      <c r="S29" s="171">
        <v>1.3342353515992</v>
      </c>
      <c r="T29" s="49">
        <v>275</v>
      </c>
      <c r="U29" s="171">
        <v>77.464788732394396</v>
      </c>
      <c r="V29" s="49">
        <v>57</v>
      </c>
      <c r="W29" s="171">
        <v>16.056338028169002</v>
      </c>
      <c r="Y29" s="164" t="s">
        <v>314</v>
      </c>
      <c r="Z29" s="49">
        <v>162</v>
      </c>
      <c r="AA29" s="171">
        <v>0.71463231726146004</v>
      </c>
      <c r="AB29" s="49">
        <v>136</v>
      </c>
      <c r="AC29" s="171">
        <v>83.950617283950606</v>
      </c>
      <c r="AD29" s="49">
        <v>23</v>
      </c>
      <c r="AE29" s="171">
        <v>14.1975308641975</v>
      </c>
    </row>
    <row r="30" spans="1:31" ht="13.5" customHeight="1" x14ac:dyDescent="0.3">
      <c r="A30" s="164" t="s">
        <v>314</v>
      </c>
      <c r="B30" s="49">
        <v>276</v>
      </c>
      <c r="C30" s="172">
        <v>1.01916472803811</v>
      </c>
      <c r="D30" s="161">
        <v>248</v>
      </c>
      <c r="E30" s="171">
        <v>89.855072463768096</v>
      </c>
      <c r="F30" s="49">
        <v>13</v>
      </c>
      <c r="G30" s="245">
        <v>4.7101449275362297</v>
      </c>
      <c r="I30" s="164" t="s">
        <v>314</v>
      </c>
      <c r="J30" s="49">
        <v>166</v>
      </c>
      <c r="K30" s="172">
        <v>0.82320852963055002</v>
      </c>
      <c r="L30" s="161">
        <v>149</v>
      </c>
      <c r="M30" s="171">
        <v>89.759036144578303</v>
      </c>
      <c r="N30" s="49">
        <v>8</v>
      </c>
      <c r="O30" s="245">
        <f>IF(OR(N30=0,N30="X"),"",100*N30/J30)</f>
        <v>4.8192771084337354</v>
      </c>
      <c r="P30" s="110"/>
      <c r="Q30" s="164" t="s">
        <v>316</v>
      </c>
      <c r="R30" s="49">
        <v>176</v>
      </c>
      <c r="S30" s="172">
        <v>0.66148006163790996</v>
      </c>
      <c r="T30" s="161">
        <v>135</v>
      </c>
      <c r="U30" s="171">
        <v>76.704545454545496</v>
      </c>
      <c r="V30" s="49">
        <v>31</v>
      </c>
      <c r="W30" s="245">
        <v>17.613636363636399</v>
      </c>
      <c r="Y30" s="164" t="s">
        <v>315</v>
      </c>
      <c r="Z30" s="49">
        <v>124</v>
      </c>
      <c r="AA30" s="172">
        <v>0.54700251444703996</v>
      </c>
      <c r="AB30" s="161">
        <v>97</v>
      </c>
      <c r="AC30" s="171">
        <v>78.225806451612897</v>
      </c>
      <c r="AD30" s="459" t="s">
        <v>317</v>
      </c>
      <c r="AE30" s="245"/>
    </row>
    <row r="31" spans="1:31" ht="13.5" customHeight="1" thickBot="1" x14ac:dyDescent="0.35">
      <c r="A31" s="133" t="s">
        <v>316</v>
      </c>
      <c r="B31" s="34">
        <v>164</v>
      </c>
      <c r="C31" s="136">
        <v>0.60559063550089998</v>
      </c>
      <c r="D31" s="34">
        <v>147</v>
      </c>
      <c r="E31" s="136">
        <v>89.634146341463406</v>
      </c>
      <c r="F31" s="176">
        <v>9</v>
      </c>
      <c r="G31" s="136">
        <v>5.48780487804878</v>
      </c>
      <c r="I31" s="133" t="s">
        <v>316</v>
      </c>
      <c r="J31" s="34">
        <v>71</v>
      </c>
      <c r="K31" s="136">
        <v>0.35209521448053999</v>
      </c>
      <c r="L31" s="34">
        <v>64</v>
      </c>
      <c r="M31" s="136">
        <v>90.1408450704226</v>
      </c>
      <c r="N31" s="176">
        <v>5</v>
      </c>
      <c r="O31" s="136">
        <f>IF(OR(N31=0,N31="X"),"",100*N31/J31)</f>
        <v>7.042253521126761</v>
      </c>
      <c r="P31" s="110"/>
      <c r="Q31" s="133" t="s">
        <v>314</v>
      </c>
      <c r="R31" s="34">
        <v>166</v>
      </c>
      <c r="S31" s="136">
        <v>0.62389596722666996</v>
      </c>
      <c r="T31" s="34">
        <v>136</v>
      </c>
      <c r="U31" s="136">
        <v>81.927710843373504</v>
      </c>
      <c r="V31" s="176">
        <v>24</v>
      </c>
      <c r="W31" s="136">
        <v>14.4578313253012</v>
      </c>
      <c r="Y31" s="133" t="s">
        <v>316</v>
      </c>
      <c r="Z31" s="34">
        <v>28</v>
      </c>
      <c r="AA31" s="136">
        <v>0.12351669681062</v>
      </c>
      <c r="AB31" s="34">
        <v>26</v>
      </c>
      <c r="AC31" s="136">
        <v>92.857142857142904</v>
      </c>
      <c r="AD31" s="176" t="s">
        <v>317</v>
      </c>
      <c r="AE31" s="136" t="str">
        <f>IF(OR(AD31=0,AD31="X"),"",100*AD31/Z31)</f>
        <v/>
      </c>
    </row>
    <row r="32" spans="1:31" ht="14.25" customHeight="1" thickTop="1" x14ac:dyDescent="0.3">
      <c r="A32" s="40" t="s">
        <v>64</v>
      </c>
      <c r="B32" s="40"/>
      <c r="C32" s="40"/>
      <c r="F32" s="14"/>
      <c r="G32" s="14"/>
      <c r="I32" s="40" t="s">
        <v>64</v>
      </c>
      <c r="J32" s="40"/>
      <c r="K32" s="40"/>
      <c r="N32" s="14"/>
      <c r="O32" s="14"/>
      <c r="Q32" s="40" t="s">
        <v>64</v>
      </c>
      <c r="S32" s="173"/>
      <c r="U32" s="174"/>
      <c r="V32" s="175"/>
      <c r="Y32" s="40" t="s">
        <v>64</v>
      </c>
    </row>
    <row r="33" spans="1:25" x14ac:dyDescent="0.3">
      <c r="A33" s="41" t="s">
        <v>65</v>
      </c>
      <c r="B33" s="42"/>
      <c r="C33" s="42"/>
      <c r="I33" s="41" t="s">
        <v>65</v>
      </c>
      <c r="J33" s="42"/>
      <c r="K33" s="42"/>
      <c r="Q33" s="41" t="s">
        <v>65</v>
      </c>
      <c r="S33" s="173"/>
      <c r="Y33" s="41" t="s">
        <v>65</v>
      </c>
    </row>
    <row r="34" spans="1:25" x14ac:dyDescent="0.3">
      <c r="A34" s="41" t="s">
        <v>66</v>
      </c>
      <c r="B34" s="43"/>
      <c r="C34" s="43"/>
      <c r="I34" s="41" t="s">
        <v>66</v>
      </c>
      <c r="J34" s="43"/>
      <c r="K34" s="43"/>
      <c r="Q34" s="41" t="s">
        <v>66</v>
      </c>
      <c r="Y34" s="41" t="s">
        <v>66</v>
      </c>
    </row>
    <row r="35" spans="1:25" ht="13.5" customHeight="1" x14ac:dyDescent="0.3">
      <c r="A35" s="577"/>
      <c r="B35" s="577"/>
      <c r="C35" s="577"/>
      <c r="D35" s="577"/>
      <c r="E35" s="577"/>
      <c r="F35" s="577"/>
      <c r="G35" s="577"/>
      <c r="I35" s="577"/>
      <c r="J35" s="577"/>
      <c r="K35" s="577"/>
      <c r="L35" s="577"/>
      <c r="M35" s="577"/>
      <c r="N35" s="577"/>
      <c r="O35" s="577"/>
    </row>
    <row r="36" spans="1:25" ht="13.5" customHeight="1" x14ac:dyDescent="0.3">
      <c r="R36" s="29"/>
      <c r="T36" s="29"/>
      <c r="V36" s="29"/>
    </row>
    <row r="37" spans="1:25" ht="13.5" customHeight="1" x14ac:dyDescent="0.3">
      <c r="R37" s="29"/>
      <c r="T37" s="29"/>
      <c r="V37" s="29"/>
    </row>
    <row r="38" spans="1:25" ht="13.5" customHeight="1" x14ac:dyDescent="0.3">
      <c r="R38" s="29"/>
      <c r="T38" s="29"/>
      <c r="V38" s="29"/>
    </row>
    <row r="39" spans="1:25" x14ac:dyDescent="0.3">
      <c r="R39" s="29"/>
      <c r="T39" s="29"/>
      <c r="V39" s="29"/>
    </row>
    <row r="40" spans="1:25" x14ac:dyDescent="0.3">
      <c r="R40" s="29"/>
      <c r="T40" s="29"/>
      <c r="V40" s="29"/>
    </row>
    <row r="41" spans="1:25" x14ac:dyDescent="0.3">
      <c r="R41" s="29"/>
      <c r="T41" s="29"/>
      <c r="V41" s="29"/>
    </row>
    <row r="42" spans="1:25" x14ac:dyDescent="0.3">
      <c r="R42" s="29"/>
      <c r="T42" s="29"/>
      <c r="V42" s="29"/>
    </row>
    <row r="43" spans="1:25" x14ac:dyDescent="0.3">
      <c r="R43" s="29"/>
      <c r="T43" s="29"/>
      <c r="V43" s="29"/>
    </row>
    <row r="44" spans="1:25" x14ac:dyDescent="0.3">
      <c r="R44" s="29"/>
      <c r="T44" s="29"/>
      <c r="V44" s="29"/>
    </row>
    <row r="45" spans="1:25" x14ac:dyDescent="0.3">
      <c r="R45" s="29"/>
      <c r="T45" s="29"/>
      <c r="V45" s="29"/>
    </row>
    <row r="46" spans="1:25" x14ac:dyDescent="0.3">
      <c r="R46" s="29"/>
      <c r="T46" s="29"/>
      <c r="V46" s="29"/>
    </row>
    <row r="47" spans="1:25" x14ac:dyDescent="0.3">
      <c r="R47" s="29"/>
      <c r="T47" s="29"/>
      <c r="V47" s="29"/>
    </row>
    <row r="48" spans="1:25" x14ac:dyDescent="0.3">
      <c r="R48" s="29"/>
      <c r="T48" s="29"/>
      <c r="V48" s="29"/>
    </row>
    <row r="49" spans="18:22" x14ac:dyDescent="0.3">
      <c r="R49" s="29"/>
      <c r="T49" s="29"/>
      <c r="V49" s="29"/>
    </row>
    <row r="50" spans="18:22" x14ac:dyDescent="0.3">
      <c r="R50" s="29"/>
      <c r="T50" s="29"/>
      <c r="V50" s="29"/>
    </row>
    <row r="51" spans="18:22" x14ac:dyDescent="0.3">
      <c r="R51" s="29"/>
      <c r="T51" s="29"/>
      <c r="V51" s="29"/>
    </row>
    <row r="52" spans="18:22" x14ac:dyDescent="0.3">
      <c r="R52" s="29"/>
      <c r="T52" s="29"/>
      <c r="V52" s="29"/>
    </row>
    <row r="53" spans="18:22" x14ac:dyDescent="0.3">
      <c r="R53" s="29"/>
      <c r="T53" s="29"/>
      <c r="V53" s="29"/>
    </row>
    <row r="54" spans="18:22" x14ac:dyDescent="0.3">
      <c r="R54" s="29"/>
      <c r="T54" s="29"/>
      <c r="V54" s="29"/>
    </row>
    <row r="55" spans="18:22" x14ac:dyDescent="0.3">
      <c r="R55" s="29"/>
      <c r="T55" s="29"/>
      <c r="V55" s="29"/>
    </row>
    <row r="56" spans="18:22" x14ac:dyDescent="0.3">
      <c r="R56" s="29"/>
      <c r="T56" s="29"/>
      <c r="V56" s="29"/>
    </row>
    <row r="57" spans="18:22" x14ac:dyDescent="0.3">
      <c r="R57" s="29"/>
      <c r="T57" s="29"/>
      <c r="V57" s="29"/>
    </row>
    <row r="58" spans="18:22" x14ac:dyDescent="0.3">
      <c r="R58" s="29"/>
      <c r="T58" s="29"/>
      <c r="V58" s="29"/>
    </row>
    <row r="59" spans="18:22" x14ac:dyDescent="0.3">
      <c r="R59" s="29"/>
    </row>
  </sheetData>
  <mergeCells count="18">
    <mergeCell ref="B6:C7"/>
    <mergeCell ref="D6:E7"/>
    <mergeCell ref="F6:G7"/>
    <mergeCell ref="A7:A8"/>
    <mergeCell ref="A35:G35"/>
    <mergeCell ref="AB6:AC7"/>
    <mergeCell ref="AD6:AE7"/>
    <mergeCell ref="Y7:Y8"/>
    <mergeCell ref="I35:O35"/>
    <mergeCell ref="R6:S7"/>
    <mergeCell ref="T6:U7"/>
    <mergeCell ref="V6:W7"/>
    <mergeCell ref="Q7:Q8"/>
    <mergeCell ref="J6:K7"/>
    <mergeCell ref="L6:M7"/>
    <mergeCell ref="N6:O7"/>
    <mergeCell ref="I7:I8"/>
    <mergeCell ref="Z6:AA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35"/>
  <sheetViews>
    <sheetView workbookViewId="0"/>
  </sheetViews>
  <sheetFormatPr defaultRowHeight="13.5" x14ac:dyDescent="0.3"/>
  <cols>
    <col min="1" max="1" width="37.6640625" customWidth="1"/>
    <col min="2" max="7" width="14.33203125" customWidth="1"/>
    <col min="9" max="9" width="37.6640625" customWidth="1"/>
    <col min="10" max="15" width="14.33203125" customWidth="1"/>
    <col min="17" max="17" width="37.6640625" customWidth="1"/>
    <col min="18" max="23" width="14.33203125" customWidth="1"/>
    <col min="25" max="25" width="37.6640625" customWidth="1"/>
    <col min="26" max="31" width="14.33203125" customWidth="1"/>
  </cols>
  <sheetData>
    <row r="1" spans="1:31" ht="19.5" customHeight="1" x14ac:dyDescent="0.3">
      <c r="A1" s="8" t="s">
        <v>257</v>
      </c>
      <c r="B1" s="8"/>
      <c r="C1" s="8"/>
    </row>
    <row r="2" spans="1:31" ht="13.5" customHeight="1" x14ac:dyDescent="0.3">
      <c r="A2" s="580" t="s">
        <v>323</v>
      </c>
      <c r="B2" s="580"/>
      <c r="C2" s="580"/>
      <c r="D2" s="580"/>
      <c r="E2" s="580"/>
      <c r="F2" s="580"/>
      <c r="G2" s="580"/>
    </row>
    <row r="3" spans="1:31" x14ac:dyDescent="0.3">
      <c r="A3" s="580"/>
      <c r="B3" s="580"/>
      <c r="C3" s="580"/>
      <c r="D3" s="580"/>
      <c r="E3" s="580"/>
      <c r="F3" s="580"/>
      <c r="G3" s="580"/>
    </row>
    <row r="4" spans="1:31" x14ac:dyDescent="0.3">
      <c r="A4" s="407"/>
      <c r="B4" s="408"/>
      <c r="C4" s="408"/>
      <c r="D4" s="408"/>
      <c r="E4" s="408"/>
      <c r="F4" s="408"/>
      <c r="G4" s="408"/>
    </row>
    <row r="6" spans="1:31" s="26" customFormat="1" x14ac:dyDescent="0.3">
      <c r="A6" s="284" t="s">
        <v>238</v>
      </c>
      <c r="I6" s="284" t="s">
        <v>239</v>
      </c>
      <c r="Q6" s="284" t="s">
        <v>228</v>
      </c>
      <c r="Y6" s="284" t="s">
        <v>227</v>
      </c>
    </row>
    <row r="7" spans="1:31" ht="14.25" thickBot="1" x14ac:dyDescent="0.35"/>
    <row r="8" spans="1:31" x14ac:dyDescent="0.3">
      <c r="A8" s="11"/>
      <c r="B8" s="531" t="s">
        <v>258</v>
      </c>
      <c r="C8" s="581"/>
      <c r="D8" s="581"/>
      <c r="E8" s="581"/>
      <c r="F8" s="581"/>
      <c r="G8" s="560"/>
      <c r="I8" s="11"/>
      <c r="J8" s="531" t="s">
        <v>258</v>
      </c>
      <c r="K8" s="581"/>
      <c r="L8" s="581"/>
      <c r="M8" s="581"/>
      <c r="N8" s="581"/>
      <c r="O8" s="560"/>
      <c r="Q8" s="11"/>
      <c r="R8" s="531" t="s">
        <v>258</v>
      </c>
      <c r="S8" s="581"/>
      <c r="T8" s="581"/>
      <c r="U8" s="581"/>
      <c r="V8" s="581"/>
      <c r="W8" s="560"/>
      <c r="Y8" s="11"/>
      <c r="Z8" s="531" t="s">
        <v>258</v>
      </c>
      <c r="AA8" s="581"/>
      <c r="AB8" s="581"/>
      <c r="AC8" s="581"/>
      <c r="AD8" s="581"/>
      <c r="AE8" s="560"/>
    </row>
    <row r="9" spans="1:31" ht="25.5" customHeight="1" x14ac:dyDescent="0.3">
      <c r="A9" s="582"/>
      <c r="B9" s="395" t="s">
        <v>221</v>
      </c>
      <c r="C9" s="395" t="s">
        <v>240</v>
      </c>
      <c r="D9" s="583" t="s">
        <v>241</v>
      </c>
      <c r="E9" s="583"/>
      <c r="F9" s="584" t="s">
        <v>242</v>
      </c>
      <c r="G9" s="584"/>
      <c r="I9" s="582"/>
      <c r="J9" s="395" t="s">
        <v>221</v>
      </c>
      <c r="K9" s="395" t="s">
        <v>240</v>
      </c>
      <c r="L9" s="583" t="s">
        <v>241</v>
      </c>
      <c r="M9" s="583"/>
      <c r="N9" s="584" t="s">
        <v>242</v>
      </c>
      <c r="O9" s="584"/>
      <c r="Q9" s="582"/>
      <c r="R9" s="395" t="s">
        <v>221</v>
      </c>
      <c r="S9" s="395" t="s">
        <v>240</v>
      </c>
      <c r="T9" s="583" t="s">
        <v>241</v>
      </c>
      <c r="U9" s="583"/>
      <c r="V9" s="584" t="s">
        <v>242</v>
      </c>
      <c r="W9" s="584"/>
      <c r="Y9" s="582"/>
      <c r="Z9" s="395" t="s">
        <v>221</v>
      </c>
      <c r="AA9" s="395" t="s">
        <v>240</v>
      </c>
      <c r="AB9" s="583" t="s">
        <v>241</v>
      </c>
      <c r="AC9" s="583"/>
      <c r="AD9" s="584" t="s">
        <v>242</v>
      </c>
      <c r="AE9" s="584"/>
    </row>
    <row r="10" spans="1:31" x14ac:dyDescent="0.3">
      <c r="A10" s="483"/>
      <c r="B10" s="13" t="s">
        <v>5</v>
      </c>
      <c r="C10" s="13" t="s">
        <v>243</v>
      </c>
      <c r="D10" s="13" t="s">
        <v>5</v>
      </c>
      <c r="E10" s="13" t="s">
        <v>243</v>
      </c>
      <c r="F10" s="13" t="s">
        <v>5</v>
      </c>
      <c r="G10" s="13" t="s">
        <v>243</v>
      </c>
      <c r="I10" s="483"/>
      <c r="J10" s="13" t="s">
        <v>5</v>
      </c>
      <c r="K10" s="13" t="s">
        <v>243</v>
      </c>
      <c r="L10" s="13" t="s">
        <v>5</v>
      </c>
      <c r="M10" s="13" t="s">
        <v>243</v>
      </c>
      <c r="N10" s="13" t="s">
        <v>5</v>
      </c>
      <c r="O10" s="13" t="s">
        <v>243</v>
      </c>
      <c r="Q10" s="483"/>
      <c r="R10" s="13" t="s">
        <v>5</v>
      </c>
      <c r="S10" s="13" t="s">
        <v>243</v>
      </c>
      <c r="T10" s="13" t="s">
        <v>5</v>
      </c>
      <c r="U10" s="13" t="s">
        <v>243</v>
      </c>
      <c r="V10" s="13" t="s">
        <v>5</v>
      </c>
      <c r="W10" s="13" t="s">
        <v>243</v>
      </c>
      <c r="Y10" s="483"/>
      <c r="Z10" s="13" t="s">
        <v>5</v>
      </c>
      <c r="AA10" s="13" t="s">
        <v>243</v>
      </c>
      <c r="AB10" s="13" t="s">
        <v>5</v>
      </c>
      <c r="AC10" s="13" t="s">
        <v>243</v>
      </c>
      <c r="AD10" s="13" t="s">
        <v>5</v>
      </c>
      <c r="AE10" s="13" t="s">
        <v>243</v>
      </c>
    </row>
    <row r="11" spans="1:31" x14ac:dyDescent="0.3">
      <c r="A11" s="396" t="s">
        <v>244</v>
      </c>
      <c r="B11" s="397">
        <v>26341</v>
      </c>
      <c r="C11" s="398">
        <v>6.7385444743935308</v>
      </c>
      <c r="D11" s="397">
        <v>25075</v>
      </c>
      <c r="E11" s="399">
        <f>100*D11/$B11</f>
        <v>95.193804335446643</v>
      </c>
      <c r="F11" s="397">
        <v>1266</v>
      </c>
      <c r="G11" s="399">
        <f>100*F11/$B11</f>
        <v>4.8061956645533579</v>
      </c>
      <c r="I11" s="396" t="s">
        <v>244</v>
      </c>
      <c r="J11" s="397">
        <v>20163</v>
      </c>
      <c r="K11" s="398">
        <v>6.8095025541834051</v>
      </c>
      <c r="L11" s="397">
        <v>17817</v>
      </c>
      <c r="M11" s="399">
        <f>100*L11/$J11</f>
        <v>88.364826662699002</v>
      </c>
      <c r="N11" s="397">
        <v>2346</v>
      </c>
      <c r="O11" s="399">
        <f>100*N11/$J11</f>
        <v>11.635173337300996</v>
      </c>
      <c r="Q11" s="396" t="s">
        <v>244</v>
      </c>
      <c r="R11" s="397">
        <v>26606</v>
      </c>
      <c r="S11" s="398">
        <v>14.481695858077126</v>
      </c>
      <c r="T11" s="397">
        <v>24295</v>
      </c>
      <c r="U11" s="399">
        <f>100*T11/$R11</f>
        <v>91.313989325716008</v>
      </c>
      <c r="V11" s="397">
        <v>2311</v>
      </c>
      <c r="W11" s="399">
        <f>100*V11/$R11</f>
        <v>8.6860106742839953</v>
      </c>
      <c r="Y11" s="396" t="s">
        <v>244</v>
      </c>
      <c r="Z11" s="397">
        <v>22637</v>
      </c>
      <c r="AA11" s="398">
        <v>14.016875027609666</v>
      </c>
      <c r="AB11" s="397">
        <v>20189</v>
      </c>
      <c r="AC11" s="399">
        <f>100*AB11/$Z11</f>
        <v>89.185846181031053</v>
      </c>
      <c r="AD11" s="397">
        <v>2448</v>
      </c>
      <c r="AE11" s="399">
        <f>100*AD11/$Z11</f>
        <v>10.814153818968945</v>
      </c>
    </row>
    <row r="12" spans="1:31" x14ac:dyDescent="0.3">
      <c r="A12" s="400" t="s">
        <v>63</v>
      </c>
      <c r="B12" s="401"/>
      <c r="C12" s="402"/>
      <c r="D12" s="403"/>
      <c r="E12" s="404"/>
      <c r="F12" s="403"/>
      <c r="G12" s="404"/>
      <c r="I12" s="400" t="s">
        <v>63</v>
      </c>
      <c r="J12" s="401"/>
      <c r="K12" s="402"/>
      <c r="L12" s="403"/>
      <c r="M12" s="404"/>
      <c r="N12" s="403"/>
      <c r="O12" s="404"/>
      <c r="Q12" s="400" t="s">
        <v>63</v>
      </c>
      <c r="R12" s="401"/>
      <c r="S12" s="402"/>
      <c r="T12" s="403"/>
      <c r="U12" s="404"/>
      <c r="V12" s="403"/>
      <c r="W12" s="404"/>
      <c r="Y12" s="400" t="s">
        <v>63</v>
      </c>
      <c r="Z12" s="401"/>
      <c r="AA12" s="402"/>
      <c r="AB12" s="403"/>
      <c r="AC12" s="404"/>
      <c r="AD12" s="403"/>
      <c r="AE12" s="404"/>
    </row>
    <row r="13" spans="1:31" x14ac:dyDescent="0.3">
      <c r="A13" t="s">
        <v>315</v>
      </c>
      <c r="B13" s="405">
        <v>395</v>
      </c>
      <c r="C13" s="406">
        <v>6.075949367088608</v>
      </c>
      <c r="D13" s="405">
        <v>369</v>
      </c>
      <c r="E13" s="399">
        <v>93.417721518987335</v>
      </c>
      <c r="F13" s="405">
        <v>26</v>
      </c>
      <c r="G13" s="399">
        <v>6.5822784810126587</v>
      </c>
      <c r="I13" t="s">
        <v>315</v>
      </c>
      <c r="J13" s="405">
        <v>337</v>
      </c>
      <c r="K13" s="406">
        <v>4.4510385756676554</v>
      </c>
      <c r="L13" s="405">
        <v>313</v>
      </c>
      <c r="M13" s="399">
        <v>92.87833827893175</v>
      </c>
      <c r="N13" s="405">
        <v>24</v>
      </c>
      <c r="O13" s="399">
        <v>7.1216617210682491</v>
      </c>
      <c r="Q13" t="s">
        <v>315</v>
      </c>
      <c r="R13" s="405">
        <v>366</v>
      </c>
      <c r="S13" s="406">
        <v>16.666666666666668</v>
      </c>
      <c r="T13" s="405">
        <v>339</v>
      </c>
      <c r="U13" s="399">
        <v>92.622950819672127</v>
      </c>
      <c r="V13" s="405">
        <v>27</v>
      </c>
      <c r="W13" s="399">
        <v>7.3770491803278686</v>
      </c>
      <c r="Y13" t="s">
        <v>315</v>
      </c>
      <c r="Z13" s="405">
        <v>126</v>
      </c>
      <c r="AA13" s="406">
        <v>11.904761904761905</v>
      </c>
      <c r="AB13" s="405">
        <v>117</v>
      </c>
      <c r="AC13" s="399">
        <v>92.857142857142861</v>
      </c>
      <c r="AD13" s="405">
        <v>9</v>
      </c>
      <c r="AE13" s="399">
        <v>7.1428571428571432</v>
      </c>
    </row>
    <row r="14" spans="1:31" x14ac:dyDescent="0.3">
      <c r="A14" t="s">
        <v>302</v>
      </c>
      <c r="B14" s="405">
        <v>686</v>
      </c>
      <c r="C14" s="406">
        <v>7.4344023323615156</v>
      </c>
      <c r="D14" s="405">
        <v>648</v>
      </c>
      <c r="E14" s="399">
        <v>94.460641399416915</v>
      </c>
      <c r="F14" s="405">
        <v>38</v>
      </c>
      <c r="G14" s="399">
        <v>5.5393586005830908</v>
      </c>
      <c r="I14" t="s">
        <v>302</v>
      </c>
      <c r="J14" s="405">
        <v>442</v>
      </c>
      <c r="K14" s="406">
        <v>4.9773755656108598</v>
      </c>
      <c r="L14" s="405">
        <v>371</v>
      </c>
      <c r="M14" s="399">
        <v>83.9366515837104</v>
      </c>
      <c r="N14" s="405">
        <v>71</v>
      </c>
      <c r="O14" s="399">
        <v>16.063348416289593</v>
      </c>
      <c r="Q14" t="s">
        <v>302</v>
      </c>
      <c r="R14" s="405">
        <v>398</v>
      </c>
      <c r="S14" s="406">
        <v>7.5376884422110555</v>
      </c>
      <c r="T14" s="405">
        <v>368</v>
      </c>
      <c r="U14" s="399">
        <v>92.462311557788951</v>
      </c>
      <c r="V14" s="405">
        <v>30</v>
      </c>
      <c r="W14" s="399">
        <v>7.5376884422110555</v>
      </c>
      <c r="Y14" t="s">
        <v>302</v>
      </c>
      <c r="Z14" s="405">
        <v>547</v>
      </c>
      <c r="AA14" s="406">
        <v>16.453382084095065</v>
      </c>
      <c r="AB14" s="405">
        <v>484</v>
      </c>
      <c r="AC14" s="399">
        <v>88.482632541133455</v>
      </c>
      <c r="AD14" s="405">
        <v>63</v>
      </c>
      <c r="AE14" s="399">
        <v>11.517367458866545</v>
      </c>
    </row>
    <row r="15" spans="1:31" x14ac:dyDescent="0.3">
      <c r="A15" t="s">
        <v>316</v>
      </c>
      <c r="B15" s="405">
        <v>147</v>
      </c>
      <c r="C15" s="406">
        <v>4.7619047619047619</v>
      </c>
      <c r="D15" s="405">
        <v>143</v>
      </c>
      <c r="E15" s="399">
        <v>97.278911564625844</v>
      </c>
      <c r="F15" s="405">
        <v>4</v>
      </c>
      <c r="G15" s="399">
        <v>2.7210884353741496</v>
      </c>
      <c r="I15" t="s">
        <v>316</v>
      </c>
      <c r="J15" s="405">
        <v>70</v>
      </c>
      <c r="K15" s="406">
        <v>7.1428571428571432</v>
      </c>
      <c r="L15" s="405">
        <v>61</v>
      </c>
      <c r="M15" s="399">
        <v>87.142857142857139</v>
      </c>
      <c r="N15" s="405">
        <v>9</v>
      </c>
      <c r="O15" s="399">
        <v>12.857142857142858</v>
      </c>
      <c r="Q15" t="s">
        <v>316</v>
      </c>
      <c r="R15" s="405">
        <v>174</v>
      </c>
      <c r="S15" s="406">
        <v>14.942528735632184</v>
      </c>
      <c r="T15" s="405">
        <v>161</v>
      </c>
      <c r="U15" s="399">
        <v>92.52873563218391</v>
      </c>
      <c r="V15" s="405">
        <v>13</v>
      </c>
      <c r="W15" s="399">
        <v>7.4712643678160919</v>
      </c>
      <c r="Y15" t="s">
        <v>316</v>
      </c>
      <c r="Z15" s="405">
        <v>26</v>
      </c>
      <c r="AA15" s="406">
        <v>7.6923076923076925</v>
      </c>
      <c r="AB15" s="405">
        <v>20</v>
      </c>
      <c r="AC15" s="399">
        <v>76.92307692307692</v>
      </c>
      <c r="AD15" s="405">
        <v>6</v>
      </c>
      <c r="AE15" s="399">
        <v>23.076923076923077</v>
      </c>
    </row>
    <row r="16" spans="1:31" x14ac:dyDescent="0.3">
      <c r="A16" t="s">
        <v>301</v>
      </c>
      <c r="B16" s="405">
        <v>734</v>
      </c>
      <c r="C16" s="406">
        <v>7.4931880108991828</v>
      </c>
      <c r="D16" s="405">
        <v>699</v>
      </c>
      <c r="E16" s="399">
        <v>95.231607629427799</v>
      </c>
      <c r="F16" s="405">
        <v>35</v>
      </c>
      <c r="G16" s="399">
        <v>4.7683923705722071</v>
      </c>
      <c r="I16" t="s">
        <v>301</v>
      </c>
      <c r="J16" s="405">
        <v>749</v>
      </c>
      <c r="K16" s="406">
        <v>8.144192256341789</v>
      </c>
      <c r="L16" s="405">
        <v>673</v>
      </c>
      <c r="M16" s="399">
        <v>89.853137516688918</v>
      </c>
      <c r="N16" s="405">
        <v>76</v>
      </c>
      <c r="O16" s="399">
        <v>10.146862483311082</v>
      </c>
      <c r="Q16" t="s">
        <v>301</v>
      </c>
      <c r="R16" s="405">
        <v>896</v>
      </c>
      <c r="S16" s="406">
        <v>17.075892857142858</v>
      </c>
      <c r="T16" s="405">
        <v>831</v>
      </c>
      <c r="U16" s="399">
        <v>92.745535714285708</v>
      </c>
      <c r="V16" s="405">
        <v>65</v>
      </c>
      <c r="W16" s="399">
        <v>7.2544642857142856</v>
      </c>
      <c r="Y16" t="s">
        <v>301</v>
      </c>
      <c r="Z16" s="405">
        <v>806</v>
      </c>
      <c r="AA16" s="406">
        <v>10.049627791563275</v>
      </c>
      <c r="AB16" s="405">
        <v>740</v>
      </c>
      <c r="AC16" s="399">
        <v>91.811414392059547</v>
      </c>
      <c r="AD16" s="405">
        <v>66</v>
      </c>
      <c r="AE16" s="399">
        <v>8.1885856079404462</v>
      </c>
    </row>
    <row r="17" spans="1:31" x14ac:dyDescent="0.3">
      <c r="A17" t="s">
        <v>312</v>
      </c>
      <c r="B17" s="405">
        <v>788</v>
      </c>
      <c r="C17" s="406">
        <v>7.7411167512690353</v>
      </c>
      <c r="D17" s="405">
        <v>746</v>
      </c>
      <c r="E17" s="399">
        <v>94.670050761421322</v>
      </c>
      <c r="F17" s="405">
        <v>42</v>
      </c>
      <c r="G17" s="399">
        <v>5.3299492385786804</v>
      </c>
      <c r="I17" t="s">
        <v>312</v>
      </c>
      <c r="J17" s="405">
        <v>617</v>
      </c>
      <c r="K17" s="406">
        <v>5.8346839546191251</v>
      </c>
      <c r="L17" s="405">
        <v>559</v>
      </c>
      <c r="M17" s="399">
        <v>90.599675850891416</v>
      </c>
      <c r="N17" s="405">
        <v>58</v>
      </c>
      <c r="O17" s="399">
        <v>9.4003241491085898</v>
      </c>
      <c r="Q17" t="s">
        <v>312</v>
      </c>
      <c r="R17" s="405">
        <v>659</v>
      </c>
      <c r="S17" s="406">
        <v>11.229135053110774</v>
      </c>
      <c r="T17" s="405">
        <v>598</v>
      </c>
      <c r="U17" s="399">
        <v>90.743550834597869</v>
      </c>
      <c r="V17" s="405">
        <v>61</v>
      </c>
      <c r="W17" s="399">
        <v>9.2564491654021239</v>
      </c>
      <c r="Y17" t="s">
        <v>312</v>
      </c>
      <c r="Z17" s="405">
        <v>340</v>
      </c>
      <c r="AA17" s="406">
        <v>14.705882352941176</v>
      </c>
      <c r="AB17" s="405">
        <v>298</v>
      </c>
      <c r="AC17" s="399">
        <v>87.647058823529406</v>
      </c>
      <c r="AD17" s="405">
        <v>42</v>
      </c>
      <c r="AE17" s="399">
        <v>12.352941176470589</v>
      </c>
    </row>
    <row r="18" spans="1:31" x14ac:dyDescent="0.3">
      <c r="A18" t="s">
        <v>314</v>
      </c>
      <c r="B18" s="405">
        <v>267</v>
      </c>
      <c r="C18" s="406">
        <v>3.7453183520599249</v>
      </c>
      <c r="D18" s="405">
        <v>249</v>
      </c>
      <c r="E18" s="399">
        <v>93.258426966292134</v>
      </c>
      <c r="F18" s="405">
        <v>18</v>
      </c>
      <c r="G18" s="399">
        <v>6.7415730337078648</v>
      </c>
      <c r="I18" t="s">
        <v>314</v>
      </c>
      <c r="J18" s="405">
        <v>166</v>
      </c>
      <c r="K18" s="406">
        <v>4.2168674698795181</v>
      </c>
      <c r="L18" s="405">
        <v>149</v>
      </c>
      <c r="M18" s="399">
        <v>89.759036144578317</v>
      </c>
      <c r="N18" s="405">
        <v>17</v>
      </c>
      <c r="O18" s="399">
        <v>10.240963855421686</v>
      </c>
      <c r="Q18" t="s">
        <v>314</v>
      </c>
      <c r="R18" s="405">
        <v>168</v>
      </c>
      <c r="S18" s="406">
        <v>13.69047619047619</v>
      </c>
      <c r="T18" s="405">
        <v>142</v>
      </c>
      <c r="U18" s="399">
        <v>84.523809523809518</v>
      </c>
      <c r="V18" s="405">
        <v>26</v>
      </c>
      <c r="W18" s="399">
        <v>15.476190476190476</v>
      </c>
      <c r="Y18" t="s">
        <v>314</v>
      </c>
      <c r="Z18" s="405">
        <v>162</v>
      </c>
      <c r="AA18" s="406">
        <v>12.962962962962964</v>
      </c>
      <c r="AB18" s="405">
        <v>144</v>
      </c>
      <c r="AC18" s="399">
        <v>88.888888888888886</v>
      </c>
      <c r="AD18" s="405">
        <v>18</v>
      </c>
      <c r="AE18" s="399">
        <v>11.111111111111111</v>
      </c>
    </row>
    <row r="19" spans="1:31" x14ac:dyDescent="0.3">
      <c r="A19" t="s">
        <v>304</v>
      </c>
      <c r="B19" s="405">
        <v>1004</v>
      </c>
      <c r="C19" s="406">
        <v>4.5816733067729087</v>
      </c>
      <c r="D19" s="405">
        <v>949</v>
      </c>
      <c r="E19" s="399">
        <v>94.521912350597603</v>
      </c>
      <c r="F19" s="405">
        <v>55</v>
      </c>
      <c r="G19" s="399">
        <v>5.47808764940239</v>
      </c>
      <c r="I19" t="s">
        <v>304</v>
      </c>
      <c r="J19" s="405">
        <v>956</v>
      </c>
      <c r="K19" s="406">
        <v>3.1380753138075312</v>
      </c>
      <c r="L19" s="405">
        <v>877</v>
      </c>
      <c r="M19" s="399">
        <v>91.736401673640174</v>
      </c>
      <c r="N19" s="405">
        <v>79</v>
      </c>
      <c r="O19" s="399">
        <v>8.2635983263598334</v>
      </c>
      <c r="Q19" t="s">
        <v>304</v>
      </c>
      <c r="R19" s="405">
        <v>1087</v>
      </c>
      <c r="S19" s="406">
        <v>12.971481140754371</v>
      </c>
      <c r="T19" s="405">
        <v>973</v>
      </c>
      <c r="U19" s="399">
        <v>89.512419503219874</v>
      </c>
      <c r="V19" s="405">
        <v>114</v>
      </c>
      <c r="W19" s="399">
        <v>10.487580496780129</v>
      </c>
      <c r="Y19" t="s">
        <v>304</v>
      </c>
      <c r="Z19" s="405">
        <v>842</v>
      </c>
      <c r="AA19" s="406">
        <v>12.351543942992874</v>
      </c>
      <c r="AB19" s="405">
        <v>760</v>
      </c>
      <c r="AC19" s="399">
        <v>90.26128266033254</v>
      </c>
      <c r="AD19" s="405">
        <v>82</v>
      </c>
      <c r="AE19" s="399">
        <v>9.738717339667458</v>
      </c>
    </row>
    <row r="20" spans="1:31" x14ac:dyDescent="0.3">
      <c r="A20" t="s">
        <v>310</v>
      </c>
      <c r="B20" s="405">
        <v>685</v>
      </c>
      <c r="C20" s="406">
        <v>5.6934306569343063</v>
      </c>
      <c r="D20" s="405">
        <v>665</v>
      </c>
      <c r="E20" s="399">
        <v>97.080291970802918</v>
      </c>
      <c r="F20" s="405">
        <v>20</v>
      </c>
      <c r="G20" s="399">
        <v>2.9197080291970803</v>
      </c>
      <c r="I20" t="s">
        <v>310</v>
      </c>
      <c r="J20" s="405">
        <v>471</v>
      </c>
      <c r="K20" s="406">
        <v>5.5201698513800421</v>
      </c>
      <c r="L20" s="405">
        <v>431</v>
      </c>
      <c r="M20" s="399">
        <v>91.507430997876853</v>
      </c>
      <c r="N20" s="405">
        <v>40</v>
      </c>
      <c r="O20" s="399">
        <v>8.4925690021231421</v>
      </c>
      <c r="Q20" t="s">
        <v>310</v>
      </c>
      <c r="R20" s="405">
        <v>486</v>
      </c>
      <c r="S20" s="406">
        <v>14.814814814814815</v>
      </c>
      <c r="T20" s="405">
        <v>450</v>
      </c>
      <c r="U20" s="399">
        <v>92.592592592592595</v>
      </c>
      <c r="V20" s="405">
        <v>36</v>
      </c>
      <c r="W20" s="399">
        <v>7.4074074074074074</v>
      </c>
      <c r="Y20" t="s">
        <v>310</v>
      </c>
      <c r="Z20" s="405">
        <v>334</v>
      </c>
      <c r="AA20" s="406">
        <v>10.778443113772456</v>
      </c>
      <c r="AB20" s="405">
        <v>302</v>
      </c>
      <c r="AC20" s="399">
        <v>90.419161676646709</v>
      </c>
      <c r="AD20" s="405">
        <v>32</v>
      </c>
      <c r="AE20" s="399">
        <v>9.5808383233532926</v>
      </c>
    </row>
    <row r="21" spans="1:31" x14ac:dyDescent="0.3">
      <c r="A21" t="s">
        <v>313</v>
      </c>
      <c r="B21" s="405">
        <v>451</v>
      </c>
      <c r="C21" s="406">
        <v>6.8736141906873618</v>
      </c>
      <c r="D21" s="405">
        <v>429</v>
      </c>
      <c r="E21" s="399">
        <v>95.121951219512198</v>
      </c>
      <c r="F21" s="405">
        <v>22</v>
      </c>
      <c r="G21" s="399">
        <v>4.8780487804878048</v>
      </c>
      <c r="I21" t="s">
        <v>313</v>
      </c>
      <c r="J21" s="405">
        <v>314</v>
      </c>
      <c r="K21" s="406">
        <v>7.0063694267515926</v>
      </c>
      <c r="L21" s="405">
        <v>277</v>
      </c>
      <c r="M21" s="399">
        <v>88.216560509554142</v>
      </c>
      <c r="N21" s="405">
        <v>37</v>
      </c>
      <c r="O21" s="399">
        <v>11.783439490445859</v>
      </c>
      <c r="Q21" t="s">
        <v>313</v>
      </c>
      <c r="R21" s="405">
        <v>560</v>
      </c>
      <c r="S21" s="406">
        <v>13.75</v>
      </c>
      <c r="T21" s="405">
        <v>506</v>
      </c>
      <c r="U21" s="399">
        <v>90.357142857142861</v>
      </c>
      <c r="V21" s="405">
        <v>54</v>
      </c>
      <c r="W21" s="399">
        <v>9.6428571428571423</v>
      </c>
      <c r="Y21" t="s">
        <v>313</v>
      </c>
      <c r="Z21" s="405">
        <v>259</v>
      </c>
      <c r="AA21" s="406">
        <v>18.532818532818531</v>
      </c>
      <c r="AB21" s="405">
        <v>234</v>
      </c>
      <c r="AC21" s="399">
        <v>90.34749034749035</v>
      </c>
      <c r="AD21" s="405">
        <v>25</v>
      </c>
      <c r="AE21" s="399">
        <v>9.6525096525096519</v>
      </c>
    </row>
    <row r="22" spans="1:31" x14ac:dyDescent="0.3">
      <c r="A22" t="s">
        <v>305</v>
      </c>
      <c r="B22" s="405">
        <v>591</v>
      </c>
      <c r="C22" s="406">
        <v>7.2758037225042305</v>
      </c>
      <c r="D22" s="405">
        <v>565</v>
      </c>
      <c r="E22" s="399">
        <v>95.60067681895093</v>
      </c>
      <c r="F22" s="405">
        <v>26</v>
      </c>
      <c r="G22" s="399">
        <v>4.3993231810490689</v>
      </c>
      <c r="I22" t="s">
        <v>305</v>
      </c>
      <c r="J22" s="405">
        <v>630</v>
      </c>
      <c r="K22" s="406">
        <v>5.2380952380952381</v>
      </c>
      <c r="L22" s="405">
        <v>546</v>
      </c>
      <c r="M22" s="399">
        <v>86.666666666666671</v>
      </c>
      <c r="N22" s="405">
        <v>84</v>
      </c>
      <c r="O22" s="399">
        <v>13.333333333333334</v>
      </c>
      <c r="Q22" t="s">
        <v>305</v>
      </c>
      <c r="R22" s="405">
        <v>526</v>
      </c>
      <c r="S22" s="406">
        <v>13.878326996197719</v>
      </c>
      <c r="T22" s="405">
        <v>477</v>
      </c>
      <c r="U22" s="399">
        <v>90.684410646387832</v>
      </c>
      <c r="V22" s="405">
        <v>49</v>
      </c>
      <c r="W22" s="399">
        <v>9.3155893536121681</v>
      </c>
      <c r="Y22" t="s">
        <v>305</v>
      </c>
      <c r="Z22" s="405">
        <v>587</v>
      </c>
      <c r="AA22" s="406">
        <v>8.5178875638841571</v>
      </c>
      <c r="AB22" s="405">
        <v>528</v>
      </c>
      <c r="AC22" s="399">
        <v>89.948892674616701</v>
      </c>
      <c r="AD22" s="405">
        <v>59</v>
      </c>
      <c r="AE22" s="399">
        <v>10.051107325383304</v>
      </c>
    </row>
    <row r="23" spans="1:31" x14ac:dyDescent="0.3">
      <c r="A23" t="s">
        <v>298</v>
      </c>
      <c r="B23" s="405">
        <v>3393</v>
      </c>
      <c r="C23" s="406">
        <v>7.191276156793398</v>
      </c>
      <c r="D23" s="405">
        <v>3272</v>
      </c>
      <c r="E23" s="399">
        <v>96.433834364868844</v>
      </c>
      <c r="F23" s="405">
        <v>121</v>
      </c>
      <c r="G23" s="399">
        <v>3.5661656351311524</v>
      </c>
      <c r="I23" t="s">
        <v>298</v>
      </c>
      <c r="J23" s="405">
        <v>1797</v>
      </c>
      <c r="K23" s="406">
        <v>8.06900389538119</v>
      </c>
      <c r="L23" s="405">
        <v>1634</v>
      </c>
      <c r="M23" s="399">
        <v>90.929326655537011</v>
      </c>
      <c r="N23" s="405">
        <v>163</v>
      </c>
      <c r="O23" s="399">
        <v>9.0706733444629943</v>
      </c>
      <c r="Q23" t="s">
        <v>298</v>
      </c>
      <c r="R23" s="405">
        <v>4293</v>
      </c>
      <c r="S23" s="406">
        <v>16.63172606568833</v>
      </c>
      <c r="T23" s="405">
        <v>3986</v>
      </c>
      <c r="U23" s="399">
        <v>92.848823666433731</v>
      </c>
      <c r="V23" s="405">
        <v>307</v>
      </c>
      <c r="W23" s="399">
        <v>7.151176333566271</v>
      </c>
      <c r="Y23" t="s">
        <v>298</v>
      </c>
      <c r="Z23" s="405">
        <v>1548</v>
      </c>
      <c r="AA23" s="406">
        <v>12.338501291989663</v>
      </c>
      <c r="AB23" s="405">
        <v>1431</v>
      </c>
      <c r="AC23" s="399">
        <v>92.441860465116278</v>
      </c>
      <c r="AD23" s="405">
        <v>117</v>
      </c>
      <c r="AE23" s="399">
        <v>7.558139534883721</v>
      </c>
    </row>
    <row r="24" spans="1:31" x14ac:dyDescent="0.3">
      <c r="A24" t="s">
        <v>296</v>
      </c>
      <c r="B24" s="405">
        <v>7113</v>
      </c>
      <c r="C24" s="406">
        <v>6.9169126950653732</v>
      </c>
      <c r="D24" s="405">
        <v>6750</v>
      </c>
      <c r="E24" s="399">
        <v>94.896668072543235</v>
      </c>
      <c r="F24" s="405">
        <v>363</v>
      </c>
      <c r="G24" s="399">
        <v>5.103331927456769</v>
      </c>
      <c r="I24" t="s">
        <v>296</v>
      </c>
      <c r="J24" s="405">
        <v>5518</v>
      </c>
      <c r="K24" s="406">
        <v>7.9376585719463577</v>
      </c>
      <c r="L24" s="405">
        <v>4932</v>
      </c>
      <c r="M24" s="399">
        <v>89.3802102210946</v>
      </c>
      <c r="N24" s="405">
        <v>586</v>
      </c>
      <c r="O24" s="399">
        <v>10.6197897789054</v>
      </c>
      <c r="Q24" t="s">
        <v>296</v>
      </c>
      <c r="R24" s="405">
        <v>7291</v>
      </c>
      <c r="S24" s="406">
        <v>13.098340419695514</v>
      </c>
      <c r="T24" s="405">
        <v>6711</v>
      </c>
      <c r="U24" s="399">
        <v>92.044986970237275</v>
      </c>
      <c r="V24" s="405">
        <v>580</v>
      </c>
      <c r="W24" s="399">
        <v>7.9550130297627213</v>
      </c>
      <c r="Y24" t="s">
        <v>296</v>
      </c>
      <c r="Z24" s="405">
        <v>8846</v>
      </c>
      <c r="AA24" s="406">
        <v>15.385484964955912</v>
      </c>
      <c r="AB24" s="405">
        <v>7971</v>
      </c>
      <c r="AC24" s="399">
        <v>90.108523626497856</v>
      </c>
      <c r="AD24" s="405">
        <v>875</v>
      </c>
      <c r="AE24" s="399">
        <v>9.8914763735021474</v>
      </c>
    </row>
    <row r="25" spans="1:31" x14ac:dyDescent="0.3">
      <c r="A25" t="s">
        <v>311</v>
      </c>
      <c r="B25" s="405">
        <v>770</v>
      </c>
      <c r="C25" s="406">
        <v>5.9740259740259738</v>
      </c>
      <c r="D25" s="405">
        <v>724</v>
      </c>
      <c r="E25" s="399">
        <v>94.025974025974023</v>
      </c>
      <c r="F25" s="405">
        <v>46</v>
      </c>
      <c r="G25" s="399">
        <v>5.9740259740259738</v>
      </c>
      <c r="I25" t="s">
        <v>311</v>
      </c>
      <c r="J25" s="405">
        <v>722</v>
      </c>
      <c r="K25" s="406">
        <v>6.9252077562326866</v>
      </c>
      <c r="L25" s="405">
        <v>580</v>
      </c>
      <c r="M25" s="399">
        <v>80.332409972299175</v>
      </c>
      <c r="N25" s="405">
        <v>142</v>
      </c>
      <c r="O25" s="399">
        <v>19.667590027700832</v>
      </c>
      <c r="Q25" t="s">
        <v>311</v>
      </c>
      <c r="R25" s="405">
        <v>634</v>
      </c>
      <c r="S25" s="406">
        <v>15.141955835962145</v>
      </c>
      <c r="T25" s="405">
        <v>546</v>
      </c>
      <c r="U25" s="399">
        <v>86.119873817034701</v>
      </c>
      <c r="V25" s="405">
        <v>88</v>
      </c>
      <c r="W25" s="399">
        <v>13.8801261829653</v>
      </c>
      <c r="Y25" t="s">
        <v>311</v>
      </c>
      <c r="Z25" s="405">
        <v>849</v>
      </c>
      <c r="AA25" s="406">
        <v>20.023557126030624</v>
      </c>
      <c r="AB25" s="405">
        <v>720</v>
      </c>
      <c r="AC25" s="399">
        <v>84.805653710247356</v>
      </c>
      <c r="AD25" s="405">
        <v>129</v>
      </c>
      <c r="AE25" s="399">
        <v>15.19434628975265</v>
      </c>
    </row>
    <row r="26" spans="1:31" x14ac:dyDescent="0.3">
      <c r="A26" t="s">
        <v>309</v>
      </c>
      <c r="B26" s="405">
        <v>772</v>
      </c>
      <c r="C26" s="406">
        <v>7.7720207253886011</v>
      </c>
      <c r="D26" s="405">
        <v>740</v>
      </c>
      <c r="E26" s="399">
        <v>95.854922279792746</v>
      </c>
      <c r="F26" s="405">
        <v>32</v>
      </c>
      <c r="G26" s="399">
        <v>4.1450777202072535</v>
      </c>
      <c r="I26" t="s">
        <v>309</v>
      </c>
      <c r="J26" s="405">
        <v>809</v>
      </c>
      <c r="K26" s="406">
        <v>6.5512978986402963</v>
      </c>
      <c r="L26" s="405">
        <v>652</v>
      </c>
      <c r="M26" s="399">
        <v>80.593325092707047</v>
      </c>
      <c r="N26" s="405">
        <v>157</v>
      </c>
      <c r="O26" s="399">
        <v>19.406674907292953</v>
      </c>
      <c r="Q26" t="s">
        <v>309</v>
      </c>
      <c r="R26" s="405">
        <v>891</v>
      </c>
      <c r="S26" s="406">
        <v>13.580246913580247</v>
      </c>
      <c r="T26" s="405">
        <v>804</v>
      </c>
      <c r="U26" s="399">
        <v>90.235690235690242</v>
      </c>
      <c r="V26" s="405">
        <v>87</v>
      </c>
      <c r="W26" s="399">
        <v>9.7643097643097647</v>
      </c>
      <c r="Y26" t="s">
        <v>309</v>
      </c>
      <c r="Z26" s="405">
        <v>779</v>
      </c>
      <c r="AA26" s="406">
        <v>17.458279845956355</v>
      </c>
      <c r="AB26" s="405">
        <v>622</v>
      </c>
      <c r="AC26" s="399">
        <v>79.845956354300384</v>
      </c>
      <c r="AD26" s="405">
        <v>157</v>
      </c>
      <c r="AE26" s="399">
        <v>20.154043645699616</v>
      </c>
    </row>
    <row r="27" spans="1:31" x14ac:dyDescent="0.3">
      <c r="A27" t="s">
        <v>306</v>
      </c>
      <c r="B27" s="405">
        <v>767</v>
      </c>
      <c r="C27" s="406">
        <v>5.3455019556714474</v>
      </c>
      <c r="D27" s="405">
        <v>734</v>
      </c>
      <c r="E27" s="399">
        <v>95.697522816166881</v>
      </c>
      <c r="F27" s="405">
        <v>33</v>
      </c>
      <c r="G27" s="399">
        <v>4.3024771838331164</v>
      </c>
      <c r="I27" t="s">
        <v>306</v>
      </c>
      <c r="J27" s="405">
        <v>463</v>
      </c>
      <c r="K27" s="406">
        <v>8.8552915766738654</v>
      </c>
      <c r="L27" s="405">
        <v>410</v>
      </c>
      <c r="M27" s="399">
        <v>88.552915766738664</v>
      </c>
      <c r="N27" s="405">
        <v>53</v>
      </c>
      <c r="O27" s="399">
        <v>11.447084233261339</v>
      </c>
      <c r="Q27" t="s">
        <v>306</v>
      </c>
      <c r="R27" s="405">
        <v>356</v>
      </c>
      <c r="S27" s="406">
        <v>14.887640449438202</v>
      </c>
      <c r="T27" s="405">
        <v>324</v>
      </c>
      <c r="U27" s="399">
        <v>91.011235955056179</v>
      </c>
      <c r="V27" s="405">
        <v>32</v>
      </c>
      <c r="W27" s="399">
        <v>8.9887640449438209</v>
      </c>
      <c r="Y27" t="s">
        <v>306</v>
      </c>
      <c r="Z27" s="405">
        <v>396</v>
      </c>
      <c r="AA27" s="406">
        <v>13.888888888888889</v>
      </c>
      <c r="AB27" s="405">
        <v>361</v>
      </c>
      <c r="AC27" s="399">
        <v>91.161616161616166</v>
      </c>
      <c r="AD27" s="405">
        <v>35</v>
      </c>
      <c r="AE27" s="399">
        <v>8.8383838383838391</v>
      </c>
    </row>
    <row r="28" spans="1:31" x14ac:dyDescent="0.3">
      <c r="A28" t="s">
        <v>300</v>
      </c>
      <c r="B28" s="405">
        <v>609</v>
      </c>
      <c r="C28" s="406">
        <v>6.4039408866995071</v>
      </c>
      <c r="D28" s="405">
        <v>574</v>
      </c>
      <c r="E28" s="399">
        <v>94.252873563218387</v>
      </c>
      <c r="F28" s="405">
        <v>35</v>
      </c>
      <c r="G28" s="399">
        <v>5.7471264367816088</v>
      </c>
      <c r="I28" t="s">
        <v>300</v>
      </c>
      <c r="J28" s="405">
        <v>429</v>
      </c>
      <c r="K28" s="406">
        <v>6.0606060606060606</v>
      </c>
      <c r="L28" s="405">
        <v>354</v>
      </c>
      <c r="M28" s="399">
        <v>82.51748251748252</v>
      </c>
      <c r="N28" s="405">
        <v>75</v>
      </c>
      <c r="O28" s="399">
        <v>17.482517482517483</v>
      </c>
      <c r="Q28" t="s">
        <v>300</v>
      </c>
      <c r="R28" s="405">
        <v>366</v>
      </c>
      <c r="S28" s="406">
        <v>12.568306010928962</v>
      </c>
      <c r="T28" s="405">
        <v>320</v>
      </c>
      <c r="U28" s="399">
        <v>87.431693989071036</v>
      </c>
      <c r="V28" s="405">
        <v>46</v>
      </c>
      <c r="W28" s="399">
        <v>12.568306010928962</v>
      </c>
      <c r="Y28" t="s">
        <v>300</v>
      </c>
      <c r="Z28" s="405">
        <v>167</v>
      </c>
      <c r="AA28" s="406">
        <v>9.5808383233532926</v>
      </c>
      <c r="AB28" s="405">
        <v>134</v>
      </c>
      <c r="AC28" s="399">
        <v>80.23952095808383</v>
      </c>
      <c r="AD28" s="405">
        <v>33</v>
      </c>
      <c r="AE28" s="399">
        <v>19.760479041916167</v>
      </c>
    </row>
    <row r="29" spans="1:31" x14ac:dyDescent="0.3">
      <c r="A29" t="s">
        <v>307</v>
      </c>
      <c r="B29" s="405">
        <v>669</v>
      </c>
      <c r="C29" s="406">
        <v>5.8295964125560538</v>
      </c>
      <c r="D29" s="405">
        <v>643</v>
      </c>
      <c r="E29" s="399">
        <v>96.1136023916293</v>
      </c>
      <c r="F29" s="405">
        <v>26</v>
      </c>
      <c r="G29" s="399">
        <v>3.8863976083707024</v>
      </c>
      <c r="I29" t="s">
        <v>307</v>
      </c>
      <c r="J29" s="405">
        <v>513</v>
      </c>
      <c r="K29" s="406">
        <v>9.1617933723196874</v>
      </c>
      <c r="L29" s="405">
        <v>460</v>
      </c>
      <c r="M29" s="399">
        <v>89.668615984405463</v>
      </c>
      <c r="N29" s="405">
        <v>53</v>
      </c>
      <c r="O29" s="399">
        <v>10.331384015594542</v>
      </c>
      <c r="Q29" t="s">
        <v>307</v>
      </c>
      <c r="R29" s="405">
        <v>635</v>
      </c>
      <c r="S29" s="406">
        <v>17.480314960629922</v>
      </c>
      <c r="T29" s="405">
        <v>584</v>
      </c>
      <c r="U29" s="399">
        <v>91.968503937007867</v>
      </c>
      <c r="V29" s="405">
        <v>51</v>
      </c>
      <c r="W29" s="399">
        <v>8.0314960629921259</v>
      </c>
      <c r="Y29" t="s">
        <v>307</v>
      </c>
      <c r="Z29" s="405">
        <v>452</v>
      </c>
      <c r="AA29" s="406">
        <v>14.601769911504425</v>
      </c>
      <c r="AB29" s="405">
        <v>407</v>
      </c>
      <c r="AC29" s="399">
        <v>90.044247787610615</v>
      </c>
      <c r="AD29" s="405">
        <v>45</v>
      </c>
      <c r="AE29" s="399">
        <v>9.9557522123893811</v>
      </c>
    </row>
    <row r="30" spans="1:31" x14ac:dyDescent="0.3">
      <c r="A30" t="s">
        <v>303</v>
      </c>
      <c r="B30" s="405">
        <v>881</v>
      </c>
      <c r="C30" s="406">
        <v>6.2429057888762767</v>
      </c>
      <c r="D30" s="405">
        <v>852</v>
      </c>
      <c r="E30" s="399">
        <v>96.708286038592504</v>
      </c>
      <c r="F30" s="405">
        <v>29</v>
      </c>
      <c r="G30" s="399">
        <v>3.2917139614074915</v>
      </c>
      <c r="I30" t="s">
        <v>303</v>
      </c>
      <c r="J30" s="405">
        <v>378</v>
      </c>
      <c r="K30" s="406">
        <v>4.2328042328042326</v>
      </c>
      <c r="L30" s="405">
        <v>343</v>
      </c>
      <c r="M30" s="399">
        <v>90.740740740740748</v>
      </c>
      <c r="N30" s="405">
        <v>35</v>
      </c>
      <c r="O30" s="399">
        <v>9.2592592592592595</v>
      </c>
      <c r="Q30" t="s">
        <v>303</v>
      </c>
      <c r="R30" s="405">
        <v>662</v>
      </c>
      <c r="S30" s="406">
        <v>12.084592145015106</v>
      </c>
      <c r="T30" s="405">
        <v>633</v>
      </c>
      <c r="U30" s="399">
        <v>95.619335347432028</v>
      </c>
      <c r="V30" s="405">
        <v>29</v>
      </c>
      <c r="W30" s="399">
        <v>4.380664652567976</v>
      </c>
      <c r="Y30" t="s">
        <v>303</v>
      </c>
      <c r="Z30" s="405">
        <v>653</v>
      </c>
      <c r="AA30" s="406">
        <v>10.872894333843798</v>
      </c>
      <c r="AB30" s="405">
        <v>602</v>
      </c>
      <c r="AC30" s="399">
        <v>92.189892802450231</v>
      </c>
      <c r="AD30" s="405">
        <v>51</v>
      </c>
      <c r="AE30" s="399">
        <v>7.8101071975497707</v>
      </c>
    </row>
    <row r="31" spans="1:31" x14ac:dyDescent="0.3">
      <c r="A31" t="s">
        <v>297</v>
      </c>
      <c r="B31" s="405">
        <v>4110</v>
      </c>
      <c r="C31" s="406">
        <v>6.9343065693430654</v>
      </c>
      <c r="D31" s="405">
        <v>3908</v>
      </c>
      <c r="E31" s="399">
        <v>95.085158150851584</v>
      </c>
      <c r="F31" s="405">
        <v>202</v>
      </c>
      <c r="G31" s="399">
        <v>4.9148418491484183</v>
      </c>
      <c r="I31" t="s">
        <v>297</v>
      </c>
      <c r="J31" s="405">
        <v>3218</v>
      </c>
      <c r="K31" s="406">
        <v>6.6500932256059668</v>
      </c>
      <c r="L31" s="405">
        <v>2827</v>
      </c>
      <c r="M31" s="399">
        <v>87.849596022374143</v>
      </c>
      <c r="N31" s="405">
        <v>391</v>
      </c>
      <c r="O31" s="399">
        <v>12.150403977625855</v>
      </c>
      <c r="Q31" t="s">
        <v>297</v>
      </c>
      <c r="R31" s="405">
        <v>4383</v>
      </c>
      <c r="S31" s="406">
        <v>16.929044033766825</v>
      </c>
      <c r="T31" s="405">
        <v>3923</v>
      </c>
      <c r="U31" s="399">
        <v>89.504905315993611</v>
      </c>
      <c r="V31" s="405">
        <v>460</v>
      </c>
      <c r="W31" s="399">
        <v>10.495094684006387</v>
      </c>
      <c r="Y31" t="s">
        <v>297</v>
      </c>
      <c r="Z31" s="405">
        <v>3138</v>
      </c>
      <c r="AA31" s="406">
        <v>13.607393244104525</v>
      </c>
      <c r="AB31" s="405">
        <v>2713</v>
      </c>
      <c r="AC31" s="399">
        <v>86.456341618865522</v>
      </c>
      <c r="AD31" s="405">
        <v>425</v>
      </c>
      <c r="AE31" s="399">
        <v>13.543658381134481</v>
      </c>
    </row>
    <row r="32" spans="1:31" x14ac:dyDescent="0.3">
      <c r="A32" t="s">
        <v>308</v>
      </c>
      <c r="B32" s="405">
        <v>579</v>
      </c>
      <c r="C32" s="406">
        <v>7.2538860103626943</v>
      </c>
      <c r="D32" s="405">
        <v>545</v>
      </c>
      <c r="E32" s="399">
        <v>94.127806563039726</v>
      </c>
      <c r="F32" s="405">
        <v>34</v>
      </c>
      <c r="G32" s="399">
        <v>5.8721934369602762</v>
      </c>
      <c r="I32" t="s">
        <v>308</v>
      </c>
      <c r="J32" s="405">
        <v>614</v>
      </c>
      <c r="K32" s="406">
        <v>5.8631921824104234</v>
      </c>
      <c r="L32" s="405">
        <v>529</v>
      </c>
      <c r="M32" s="399">
        <v>86.156351791530938</v>
      </c>
      <c r="N32" s="405">
        <v>85</v>
      </c>
      <c r="O32" s="399">
        <v>13.843648208469055</v>
      </c>
      <c r="Q32" t="s">
        <v>308</v>
      </c>
      <c r="R32" s="405">
        <v>543</v>
      </c>
      <c r="S32" s="406">
        <v>10.865561694290976</v>
      </c>
      <c r="T32" s="405">
        <v>492</v>
      </c>
      <c r="U32" s="399">
        <v>90.607734806629836</v>
      </c>
      <c r="V32" s="405">
        <v>51</v>
      </c>
      <c r="W32" s="399">
        <v>9.3922651933701662</v>
      </c>
      <c r="Y32" t="s">
        <v>308</v>
      </c>
      <c r="Z32" s="405">
        <v>575</v>
      </c>
      <c r="AA32" s="406">
        <v>10.608695652173912</v>
      </c>
      <c r="AB32" s="405">
        <v>494</v>
      </c>
      <c r="AC32" s="399">
        <v>85.913043478260875</v>
      </c>
      <c r="AD32" s="405">
        <v>81</v>
      </c>
      <c r="AE32" s="399">
        <v>14.086956521739131</v>
      </c>
    </row>
    <row r="33" spans="1:31" ht="14.25" thickBot="1" x14ac:dyDescent="0.35">
      <c r="A33" t="s">
        <v>299</v>
      </c>
      <c r="B33" s="405">
        <v>930</v>
      </c>
      <c r="C33" s="406">
        <v>6.989247311827957</v>
      </c>
      <c r="D33" s="405">
        <v>871</v>
      </c>
      <c r="E33" s="399">
        <v>93.655913978494624</v>
      </c>
      <c r="F33" s="405">
        <v>59</v>
      </c>
      <c r="G33" s="399">
        <v>6.344086021505376</v>
      </c>
      <c r="I33" t="s">
        <v>299</v>
      </c>
      <c r="J33" s="405">
        <v>950</v>
      </c>
      <c r="K33" s="406">
        <v>5.2631578947368425</v>
      </c>
      <c r="L33" s="405">
        <v>839</v>
      </c>
      <c r="M33" s="399">
        <v>88.315789473684205</v>
      </c>
      <c r="N33" s="405">
        <v>111</v>
      </c>
      <c r="O33" s="399">
        <v>11.684210526315789</v>
      </c>
      <c r="Q33" t="s">
        <v>299</v>
      </c>
      <c r="R33" s="405">
        <v>1232</v>
      </c>
      <c r="S33" s="406">
        <v>11.85064935064935</v>
      </c>
      <c r="T33" s="405">
        <v>1127</v>
      </c>
      <c r="U33" s="399">
        <v>91.477272727272734</v>
      </c>
      <c r="V33" s="405">
        <v>105</v>
      </c>
      <c r="W33" s="399">
        <v>8.5227272727272734</v>
      </c>
      <c r="Y33" t="s">
        <v>299</v>
      </c>
      <c r="Z33" s="405">
        <v>1205</v>
      </c>
      <c r="AA33" s="406">
        <v>10.124481327800829</v>
      </c>
      <c r="AB33" s="405">
        <v>1107</v>
      </c>
      <c r="AC33" s="399">
        <v>91.867219917012449</v>
      </c>
      <c r="AD33" s="405">
        <v>98</v>
      </c>
      <c r="AE33" s="399">
        <v>8.1327800829875514</v>
      </c>
    </row>
    <row r="34" spans="1:31" ht="21" customHeight="1" thickTop="1" x14ac:dyDescent="0.3">
      <c r="A34" s="543" t="s">
        <v>245</v>
      </c>
      <c r="B34" s="543"/>
      <c r="C34" s="543"/>
      <c r="D34" s="430"/>
      <c r="E34" s="430"/>
      <c r="F34" s="430"/>
      <c r="G34" s="430"/>
      <c r="I34" s="543" t="s">
        <v>245</v>
      </c>
      <c r="J34" s="543"/>
      <c r="K34" s="543"/>
      <c r="L34" s="430"/>
      <c r="M34" s="430"/>
      <c r="N34" s="430"/>
      <c r="O34" s="430"/>
      <c r="Q34" s="543" t="s">
        <v>245</v>
      </c>
      <c r="R34" s="543"/>
      <c r="S34" s="543"/>
      <c r="T34" s="430"/>
      <c r="U34" s="430"/>
      <c r="V34" s="430"/>
      <c r="W34" s="430"/>
      <c r="Y34" s="543" t="s">
        <v>245</v>
      </c>
      <c r="Z34" s="543"/>
      <c r="AA34" s="543"/>
      <c r="AB34" s="430"/>
      <c r="AC34" s="430"/>
      <c r="AD34" s="430"/>
      <c r="AE34" s="430"/>
    </row>
    <row r="35" spans="1:31" x14ac:dyDescent="0.3">
      <c r="A35" s="41" t="s">
        <v>246</v>
      </c>
      <c r="B35" s="41"/>
      <c r="C35" s="41"/>
      <c r="I35" s="41" t="s">
        <v>246</v>
      </c>
      <c r="J35" s="41"/>
      <c r="K35" s="41"/>
      <c r="Q35" s="41" t="s">
        <v>246</v>
      </c>
      <c r="R35" s="41"/>
      <c r="S35" s="41"/>
      <c r="Y35" s="41" t="s">
        <v>246</v>
      </c>
      <c r="Z35" s="41"/>
      <c r="AA35" s="41"/>
    </row>
  </sheetData>
  <mergeCells count="21">
    <mergeCell ref="I34:K34"/>
    <mergeCell ref="Q34:S34"/>
    <mergeCell ref="Y34:AA34"/>
    <mergeCell ref="Z8:AE8"/>
    <mergeCell ref="Y9:Y10"/>
    <mergeCell ref="AB9:AC9"/>
    <mergeCell ref="AD9:AE9"/>
    <mergeCell ref="J8:O8"/>
    <mergeCell ref="I9:I10"/>
    <mergeCell ref="L9:M9"/>
    <mergeCell ref="N9:O9"/>
    <mergeCell ref="R8:W8"/>
    <mergeCell ref="Q9:Q10"/>
    <mergeCell ref="T9:U9"/>
    <mergeCell ref="V9:W9"/>
    <mergeCell ref="A34:C34"/>
    <mergeCell ref="A2:G3"/>
    <mergeCell ref="B8:G8"/>
    <mergeCell ref="A9:A10"/>
    <mergeCell ref="D9:E9"/>
    <mergeCell ref="F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Om statistiken</vt:lpstr>
      <vt:lpstr>Definitioner</vt:lpstr>
      <vt:lpstr>Slutenvårdade</vt:lpstr>
      <vt:lpstr>Avlidna</vt:lpstr>
      <vt:lpstr>70+</vt:lpstr>
      <vt:lpstr>Avlidna - län</vt:lpstr>
      <vt:lpstr>Boendeform - Slutenvård</vt:lpstr>
      <vt:lpstr>Slutenvårdade - region</vt:lpstr>
      <vt:lpstr>Vårdförlopp - slutenvård region</vt:lpstr>
      <vt:lpstr>Vårddygn - vårddygn region</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Wahlström, Erik</dc:creator>
  <cp:lastModifiedBy>Åman Svensson, Mattias</cp:lastModifiedBy>
  <dcterms:created xsi:type="dcterms:W3CDTF">2020-11-06T08:21:32Z</dcterms:created>
  <dcterms:modified xsi:type="dcterms:W3CDTF">2022-06-21T11:06:43Z</dcterms:modified>
</cp:coreProperties>
</file>