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4.xml" ContentType="application/vnd.openxmlformats-officedocument.drawingml.chartshapes+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5.xml" ContentType="application/vnd.openxmlformats-officedocument.drawingml.chartshapes+xml"/>
  <Override PartName="/xl/drawings/drawing6.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7.xml" ContentType="application/vnd.openxmlformats-officedocument.drawingml.chartshapes+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8.xml" ContentType="application/vnd.openxmlformats-officedocument.drawingml.chartshapes+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9.xml" ContentType="application/vnd.openxmlformats-officedocument.drawingml.chartshapes+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14.xml" ContentType="application/vnd.openxmlformats-officedocument.drawingml.chartshapes+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15.xml" ContentType="application/vnd.openxmlformats-officedocument.drawingml.chartshapes+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2"/>
  <workbookPr/>
  <mc:AlternateContent xmlns:mc="http://schemas.openxmlformats.org/markup-compatibility/2006">
    <mc:Choice Requires="x15">
      <x15ac:absPath xmlns:x15ac="http://schemas.microsoft.com/office/spreadsheetml/2010/11/ac" url="G:\S\Delad\032 - Statistik covid\Excelfiler\Under bearbetning\diana\"/>
    </mc:Choice>
  </mc:AlternateContent>
  <xr:revisionPtr revIDLastSave="0" documentId="13_ncr:1_{B892E51B-DE1A-47B3-A6B4-31D153D7F8D8}" xr6:coauthVersionLast="36" xr6:coauthVersionMax="36" xr10:uidLastSave="{00000000-0000-0000-0000-000000000000}"/>
  <bookViews>
    <workbookView xWindow="720" yWindow="270" windowWidth="2880" windowHeight="5325" tabRatio="880" xr2:uid="{00000000-000D-0000-FFFF-FFFF00000000}"/>
  </bookViews>
  <sheets>
    <sheet name="Om statistiken" sheetId="11" r:id="rId1"/>
    <sheet name="Definitioner" sheetId="17" r:id="rId2"/>
    <sheet name="Ändringshistorik" sheetId="23" r:id="rId3"/>
    <sheet name="Smittade - övergripande" sheetId="6" r:id="rId4"/>
    <sheet name="Avlidna - övergripande" sheetId="21" r:id="rId5"/>
    <sheet name="Smittade - insats - kön ålder" sheetId="15" r:id="rId6"/>
    <sheet name="Smittade - insats - län" sheetId="18" r:id="rId7"/>
    <sheet name="Smittade - insats - kommun" sheetId="24" r:id="rId8"/>
    <sheet name="Smittade - insats - vecka" sheetId="26" r:id="rId9"/>
    <sheet name="Avlidna - insats - kön ålder" sheetId="20" r:id="rId10"/>
    <sheet name="Avlidna - insats - län" sheetId="13" r:id="rId11"/>
    <sheet name="Avlidna - dödsplats - kön ålder" sheetId="16" r:id="rId12"/>
    <sheet name="Avlidna - dödsplats - län" sheetId="19" r:id="rId13"/>
  </sheets>
  <definedNames>
    <definedName name="_xlnm._FilterDatabase" localSheetId="7" hidden="1">'Smittade - insats - kommun'!$A$7:$H$322</definedName>
    <definedName name="innehållsförteckning" localSheetId="1">Definitioner!#REF!</definedName>
    <definedName name="innehållsförteckning">'Om statistiken'!$B$16</definedName>
  </definedNames>
  <calcPr calcId="191029" concurrentCalc="0"/>
</workbook>
</file>

<file path=xl/calcChain.xml><?xml version="1.0" encoding="utf-8"?>
<calcChain xmlns="http://schemas.openxmlformats.org/spreadsheetml/2006/main">
  <c r="A2" i="24" l="1"/>
  <c r="A2" i="13"/>
  <c r="B12" i="11"/>
  <c r="A2" i="16"/>
  <c r="A2" i="20"/>
  <c r="A2" i="15"/>
  <c r="A2" i="26"/>
  <c r="A2" i="18"/>
  <c r="A2" i="19"/>
</calcChain>
</file>

<file path=xl/sharedStrings.xml><?xml version="1.0" encoding="utf-8"?>
<sst xmlns="http://schemas.openxmlformats.org/spreadsheetml/2006/main" count="971" uniqueCount="574">
  <si>
    <t>Kvinnor</t>
  </si>
  <si>
    <t>70+</t>
  </si>
  <si>
    <t>70-74</t>
  </si>
  <si>
    <t>75-79</t>
  </si>
  <si>
    <t>80-84</t>
  </si>
  <si>
    <t>85+</t>
  </si>
  <si>
    <t>Totalt</t>
  </si>
  <si>
    <t>Män</t>
  </si>
  <si>
    <t>Antal</t>
  </si>
  <si>
    <t>Ålder</t>
  </si>
  <si>
    <t>ICD-kod</t>
  </si>
  <si>
    <t>ICD Kodtext</t>
  </si>
  <si>
    <t>Tabell 1. Kodlista med ICD-koder för dödsorsak covid-19</t>
  </si>
  <si>
    <t>U07.1</t>
  </si>
  <si>
    <t>U07.2</t>
  </si>
  <si>
    <t>Covid-19, virus påvisat</t>
  </si>
  <si>
    <t>Covid-19, virus ej påvisat</t>
  </si>
  <si>
    <t>Boendelän</t>
  </si>
  <si>
    <t>Innehållsförteckning</t>
  </si>
  <si>
    <t xml:space="preserve"> </t>
  </si>
  <si>
    <t>70‒74</t>
  </si>
  <si>
    <t>75‒79</t>
  </si>
  <si>
    <t>80‒84</t>
  </si>
  <si>
    <t>%*</t>
  </si>
  <si>
    <t>90+</t>
  </si>
  <si>
    <t>85-89</t>
  </si>
  <si>
    <t>Sjukhus</t>
  </si>
  <si>
    <t>Dödsplats</t>
  </si>
  <si>
    <t>* Andel av totalt antal avlidna per kön eller totalt</t>
  </si>
  <si>
    <t>Totalt antal avlidna</t>
  </si>
  <si>
    <t>Totalt antal avlidna män</t>
  </si>
  <si>
    <t>Totalt antal avlidna kvinnor</t>
  </si>
  <si>
    <t xml:space="preserve">* Andel av totalt antal avlidna i kön och åldersgruppen </t>
  </si>
  <si>
    <t>X - uppgiften har skyddats av sekretesskäl</t>
  </si>
  <si>
    <t>Särskilt boende</t>
  </si>
  <si>
    <t>Ordinärt boende</t>
  </si>
  <si>
    <t>%**</t>
  </si>
  <si>
    <t>Beskrivning</t>
  </si>
  <si>
    <t>Definitioner</t>
  </si>
  <si>
    <t>Dödsorsak covid-19</t>
  </si>
  <si>
    <t xml:space="preserve">Individuellt behovsprövat boende i form av särskilda boendeformer för service och omvårdnad som kommunerna, enligt 5 kap. 5 § eller 7 § socialtjänstlagen, ska inrätta för äldre människor som behöver särskilt stöd. </t>
  </si>
  <si>
    <t xml:space="preserve">Avser individer i ordinärt boende som hade ett biståndsbeslut om hemtjänst. I denna kategori räknas inte biståndsbeslut om hemtjänst där den enda beslutade insatsen var trygghetslarm. Hemtjänst avser biståndsbeslutad service och personlig omvårdnad i den enskildes bostad. </t>
  </si>
  <si>
    <t>Smittade - övergripande</t>
  </si>
  <si>
    <t>Avlidna - övergripande</t>
  </si>
  <si>
    <t>Smittade - insats - kön ålder</t>
  </si>
  <si>
    <t>Avlidna - dödsplats - kön ålder</t>
  </si>
  <si>
    <t>Avlidna - dödsplats - län</t>
  </si>
  <si>
    <t>Smittade - insats - län</t>
  </si>
  <si>
    <t>Avlidna - insats - län</t>
  </si>
  <si>
    <t>Socialstjänsinsats/boendeform</t>
  </si>
  <si>
    <t>Övergripande statistik för 70 år och äldre, bekräftat smittade med covid-19</t>
  </si>
  <si>
    <t>Källa: registret över insatser enligt socialtjänstlagen till äldre och personer med funktionsnedsättning, Socialstyrelsen samt SmiNet, Folkhälsomyndigheten</t>
  </si>
  <si>
    <t>Hemtjänst</t>
  </si>
  <si>
    <t>Totalt antal bekräftat smittade</t>
  </si>
  <si>
    <t>Totalt antal bekräftat smittade män</t>
  </si>
  <si>
    <t>Totalt antal bekräftat smittade kvinnor</t>
  </si>
  <si>
    <t>Källa: registret över insatser enligt socialtjänstlagen till äldre och personer med funktionsnedsättning,  Socialstyrelsen samt SmiNet, Folkhälsomyndigheten</t>
  </si>
  <si>
    <t>Avlidna i covid-19, 70+ år, uppdelat på dödsplats, ålder och kön</t>
  </si>
  <si>
    <t>Avlidna i covid-19, 70+ år, uppdelat på typ av insats och ålder</t>
  </si>
  <si>
    <t>Bekräftat smittade av covid-19, 70+ år, uppdelat på typ av insats och ålder</t>
  </si>
  <si>
    <t>Antal smittade i covid-19, 70+ år</t>
  </si>
  <si>
    <t>Antal avlidna i covid-19, 70+ år</t>
  </si>
  <si>
    <t>Avlidna - insats - kön ålder</t>
  </si>
  <si>
    <t>Övergripande statistik för 70 år och äldre som avlidit till följd av covid-19</t>
  </si>
  <si>
    <r>
      <rPr>
        <b/>
        <sz val="8"/>
        <rFont val="Century Gothic"/>
        <family val="2"/>
        <scheme val="minor"/>
      </rPr>
      <t>Redovisning tabeller</t>
    </r>
    <r>
      <rPr>
        <sz val="8"/>
        <rFont val="Century Gothic"/>
        <family val="2"/>
        <scheme val="minor"/>
      </rPr>
      <t xml:space="preserve">
Antal och andel av avlidna i covid-19 och laboratoriebekräftade fall presenteras med ålder, boendeform/socialtjänstinsats, dödsplats uppdelat på kön.
Antal och andel av avlidna i covid-19 och laboratoriebekräftade fall presenteras i separata tabller med ålder och kön uppdelat på boendeform/socialstjänstinsats och dödsplats.
Antal och andel av avlidna i covid-19 och laboratoriebekräftade fall presenteras i separata tabller med Folkbokföringslän uppdelat på boendeform/socialstjänstinsats och dödsplats.</t>
    </r>
  </si>
  <si>
    <t>Boende i vanliga flerbostadshus, egna hem eller motsvarande. Hit räknas även seniorboende samt trygghetsboende för personer 70 år och äldre.</t>
  </si>
  <si>
    <t>Källa: dödsorsaksintyg, registret över insatser enligt socialtjänstlagen till äldre och personer med funktionsnedsättning, Socialstyrelsen</t>
  </si>
  <si>
    <t>Källa: dödsorsaksintyg samt registret över insatser enligt socialtjänstlagen till äldre och personer med funktionsnedsättning,  Socialstyrelsen</t>
  </si>
  <si>
    <t>Källa: dödsorsaksintyg, Socialstyrelsen</t>
  </si>
  <si>
    <t>Källa: dödsorsaksintyg,  Socialstyrelsen</t>
  </si>
  <si>
    <t>Tabell 3. Beskrivning av dödsplats</t>
  </si>
  <si>
    <t>* Andel av totalt antal smittade per kön eller totalt</t>
  </si>
  <si>
    <t>** andel avlidna per insatsform av totalt för länet</t>
  </si>
  <si>
    <t>Folkbokföringslän</t>
  </si>
  <si>
    <t>Bekräftat smittade av covid-19, 70+ år, uppdelat på typ av insats och län</t>
  </si>
  <si>
    <t>Socialtjänstinsats/boendeform</t>
  </si>
  <si>
    <t>** andel smittade per insatsform av totalt för länet</t>
  </si>
  <si>
    <t>** andel avlidna per dödsplats av totalt för länet</t>
  </si>
  <si>
    <t>Avlidna i covid-19, 70+ år, uppdelat på dödsplats och län</t>
  </si>
  <si>
    <t>Tabell 2. Socialtjänstinsats och boendeform</t>
  </si>
  <si>
    <t>Definitioner och variabelbeskrivningar</t>
  </si>
  <si>
    <r>
      <rPr>
        <b/>
        <sz val="8"/>
        <color theme="1"/>
        <rFont val="Century Gothic"/>
        <family val="2"/>
        <scheme val="minor"/>
      </rPr>
      <t>Statistiska mått</t>
    </r>
    <r>
      <rPr>
        <sz val="8"/>
        <color theme="1"/>
        <rFont val="Century Gothic"/>
        <family val="2"/>
        <scheme val="minor"/>
      </rPr>
      <t xml:space="preserve">
Antal smittade och antal avlidna i olika uppdelningar och deras andel i förhållande till i totalt antal smittade eller avlidna i covid-19</t>
    </r>
  </si>
  <si>
    <t>Bekräftat smittade av covid-19, 70+ år, uppdelat på typ av insats och kommun</t>
  </si>
  <si>
    <t>Avlidna i covid-19, 70+ år, uppdelat på typ av insats och län</t>
  </si>
  <si>
    <t>Smittade - insats - kommun</t>
  </si>
  <si>
    <t>* andel avlidna per län av totalt för riket</t>
  </si>
  <si>
    <t>* andel smittade per län av totalt för riket</t>
  </si>
  <si>
    <r>
      <rPr>
        <b/>
        <sz val="8"/>
        <rFont val="Century Gothic"/>
        <family val="2"/>
        <scheme val="minor"/>
      </rPr>
      <t>Metod och källa</t>
    </r>
    <r>
      <rPr>
        <sz val="8"/>
        <rFont val="Century Gothic"/>
        <family val="2"/>
        <scheme val="minor"/>
      </rPr>
      <t xml:space="preserve">
Avlidna i covid-19 grundar sig på kodade dödsorsaksintyg inkomna till Socialstyrelsen. Uppgift om boendeform och hemtjänst har hämtats från registret över socialtjänstinsatser till äldre och personer med funktionsnedsättning 2019-2020. För mer detaljerad information om vad boendeform och hemtjänst innebär, se flik definitioner. Uppgift om laboratoriebekräftad smitta i covid-19 hämtas från Folkhälsomyndighetens databas SmiNet.</t>
    </r>
  </si>
  <si>
    <t>Ändringshistorik</t>
  </si>
  <si>
    <t>Beräkning av boendeform/socialtjänstinsats har korrigerats.</t>
  </si>
  <si>
    <t>Avlidna per kommun har flyttats till Statistik över avlidna i covid-19</t>
  </si>
  <si>
    <t>Förändringar i beräkningen eller presentation av statistiken</t>
  </si>
  <si>
    <t>Folkbokföringsort</t>
  </si>
  <si>
    <t>Län</t>
  </si>
  <si>
    <t>Kommun</t>
  </si>
  <si>
    <t>Andel av län eller riket (%)</t>
  </si>
  <si>
    <t>Totalt riket</t>
  </si>
  <si>
    <t>25 Norrbotten</t>
  </si>
  <si>
    <t>Totalt län</t>
  </si>
  <si>
    <t>* andel smittade per insatsform av totalt för kommunen eller länet</t>
  </si>
  <si>
    <t xml:space="preserve">Smittade per kommun uppdelat på Särsklit boende och hemtjänst redovisas grupperat per län </t>
  </si>
  <si>
    <r>
      <rPr>
        <b/>
        <sz val="8"/>
        <rFont val="Century Gothic"/>
        <family val="2"/>
        <scheme val="minor"/>
      </rPr>
      <t>Population</t>
    </r>
    <r>
      <rPr>
        <sz val="8"/>
        <rFont val="Century Gothic"/>
        <family val="2"/>
        <scheme val="minor"/>
      </rPr>
      <t xml:space="preserve">
</t>
    </r>
  </si>
  <si>
    <t>Bekräftat smittade fall enligt Folkhälsomyndighetens databs SmiNet med ett giltigt personnummer eller samordningsnummer, 70 år eller äldre. Personer som har avlidit och registrerats med</t>
  </si>
  <si>
    <t>Bortfall</t>
  </si>
  <si>
    <t>Bekräftat smittade, 70 år och äldre, i covid-19</t>
  </si>
  <si>
    <t>Vecka</t>
  </si>
  <si>
    <t>70 år och äldre</t>
  </si>
  <si>
    <t>registret över insatser enligt socialtjänstlagen till äldre och personer med funktionsnedsättning, Socialstyrelsen samt SmiNet, Folkhälsomyndigheten
* andel av totalt antal smittade
** andel av totalt antal smittade per vecka
X - uppgiften har skyddats av sekretesskäl</t>
  </si>
  <si>
    <t>Bekräftat smittade av covid-19, 70 år och äldre per vecka</t>
  </si>
  <si>
    <t>Smittade - insats - vecka</t>
  </si>
  <si>
    <t>Bekräftat smittade av covid-19, 70+ år, uppdelat på typ av insats och vecka</t>
  </si>
  <si>
    <t>≤ 2020W10</t>
  </si>
  <si>
    <t xml:space="preserve">Indelningarna nedan baseras på samkörning med registret över socialtjänstinsatser till äldre och personer med funktionsnedsättning 2019-2020. Registret uppdateras månatligen, mätning månaden innan dödsdatum för varje individ har använts. </t>
  </si>
  <si>
    <t>Rapporterande kommun</t>
  </si>
  <si>
    <t>Antal saknade månader under 2020 och 2021</t>
  </si>
  <si>
    <t>Senaste rapporterade månaden</t>
  </si>
  <si>
    <t>Tabell 4. Kommuner utan komplett rapportering till registret över insatser enligt socialtjänstlagen till äldre och personer med funktionsnedsättning. Samtliga kommuner utom Sorsele rapporterar in insatser till registret. Rapportering sker månadsvis. För kommunerna i tabellen saknas viss inrapportering under 2020 och 2021.</t>
  </si>
  <si>
    <t xml:space="preserve">Senaste rapporterade månad </t>
  </si>
  <si>
    <t>På dödsorsaksintyget anger ansvarig läkare var döden inträffat. Fyra olika kategorier kan anges - "sjukhus", "särskilt boende", "ordinärt boende" eller "annan/okänd". "Annan/Okänd" är inte vanligt förekommande och exkluderas här för att förhindra att antal blir för låga för att kunna redovisas. Saknad uppgift om dödsplats redovisas inte heller.</t>
  </si>
  <si>
    <r>
      <rPr>
        <b/>
        <sz val="8"/>
        <color theme="1"/>
        <rFont val="Century Gothic"/>
        <family val="2"/>
        <scheme val="minor"/>
      </rPr>
      <t>Variabler</t>
    </r>
    <r>
      <rPr>
        <sz val="8"/>
        <color theme="1"/>
        <rFont val="Century Gothic"/>
        <family val="2"/>
        <scheme val="minor"/>
      </rPr>
      <t xml:space="preserve">
Folkbokföringslän/kommun, kön, ålder, dödsdatum, dödsplats samt uppgift om boendeform och hemtjänst</t>
    </r>
  </si>
  <si>
    <t>Beräkning av ålder för smittade under 2020 har rättats. Tidigare var ålder uppräknad med ett år för smittade under 2020.</t>
  </si>
  <si>
    <t>Statistiken är uppdaterad till att även inkludera återinfektioner. En person kan alltså räknas fler gånger om personen bekräftats smittad fler gånger enligt SmiNet.</t>
  </si>
  <si>
    <t>Definitionen på återinfektion förändras retroaktivt för återinfektion som infaller från 1 januari 2022. (se Om Statistiken)</t>
  </si>
  <si>
    <t>covid-19 som underliggande dödsorsak i dödsorsaksintyg (ICD-10: U07.1 eller U07.2) inkomna fram till den 6 juni 2022 med ett giltigt personnummer eller samordningsnummer, 70 år eller äldre.
Ett bekräftade fall i SmiNet under 2021 kan vara en återinfektion om mer än 1 år förflutit mellan rapporteringarna till SmiNet. För 2022 är gränsen 6 månader.</t>
  </si>
  <si>
    <t>Antal avlidna hämtas från kodade dödsorsaksintyg som inkommit till Socialstyrelsen fram till den 6 juni 2022. Dödsorsaksintyget ska skickas till Socialstyrelsen inom tre veckor efter dödsfallet.</t>
  </si>
  <si>
    <t>intyg fram till den 6 juni 2022 inte det slutgiltiga antalet. Det slutgiltiga antalet kommer att förändras allt eftersom det inkommer fler dödsorsaksintyg. Kommuner utan komplett inrapportering till registret över insatser enligt socialtjänstlagen till äldre och personer med funktionsnedsättning, redovisas i fliken - Definitioner, tabell 4.</t>
  </si>
  <si>
    <t>Bekräftat smittade av covid-19 enligt SmiNet den 6 juni 2022</t>
  </si>
  <si>
    <t>Avlidna i covid-19 enligt dödsorsaksintyg inkomna till den 6 juni 2022</t>
  </si>
  <si>
    <t>Ånge</t>
  </si>
  <si>
    <t>Uppsala</t>
  </si>
  <si>
    <t/>
  </si>
  <si>
    <t>Riket</t>
  </si>
  <si>
    <t>Stockholm</t>
  </si>
  <si>
    <t>Västra Götaland</t>
  </si>
  <si>
    <t>Skåne</t>
  </si>
  <si>
    <t>Östergötland</t>
  </si>
  <si>
    <t>Gävleborg</t>
  </si>
  <si>
    <t>Jönköping</t>
  </si>
  <si>
    <t>Halland</t>
  </si>
  <si>
    <t>Örebro</t>
  </si>
  <si>
    <t>Dalarna</t>
  </si>
  <si>
    <t>Södermanland</t>
  </si>
  <si>
    <t>Västmanland</t>
  </si>
  <si>
    <t>Västernorrland</t>
  </si>
  <si>
    <t>Värmland</t>
  </si>
  <si>
    <t>Norrbotten</t>
  </si>
  <si>
    <t>Kalmar</t>
  </si>
  <si>
    <t>Västerbotten</t>
  </si>
  <si>
    <t>Kronoberg</t>
  </si>
  <si>
    <t>Blekinge</t>
  </si>
  <si>
    <t>Jämtland</t>
  </si>
  <si>
    <t>Gotland</t>
  </si>
  <si>
    <t>01 Stockholm</t>
  </si>
  <si>
    <t>Södertälje</t>
  </si>
  <si>
    <t>Nacka</t>
  </si>
  <si>
    <t>Huddinge</t>
  </si>
  <si>
    <t>Botkyrka</t>
  </si>
  <si>
    <t>Solna</t>
  </si>
  <si>
    <t>Järfälla</t>
  </si>
  <si>
    <t>Haninge</t>
  </si>
  <si>
    <t>Täby</t>
  </si>
  <si>
    <t>Sollentuna</t>
  </si>
  <si>
    <t>Norrtälje</t>
  </si>
  <si>
    <t>Lidingö</t>
  </si>
  <si>
    <t>Tyresö</t>
  </si>
  <si>
    <t>Sigtuna</t>
  </si>
  <si>
    <t>Upplands Väsby</t>
  </si>
  <si>
    <t>Österåker</t>
  </si>
  <si>
    <t>Sundbyberg</t>
  </si>
  <si>
    <t>Danderyd</t>
  </si>
  <si>
    <t>Värmdö</t>
  </si>
  <si>
    <t>Nynäshamn</t>
  </si>
  <si>
    <t>Vallentuna</t>
  </si>
  <si>
    <t>Upplands-Bro</t>
  </si>
  <si>
    <t>Ekerö</t>
  </si>
  <si>
    <t>Salem</t>
  </si>
  <si>
    <t>Vaxholm</t>
  </si>
  <si>
    <t>Nykvarn</t>
  </si>
  <si>
    <t>03 Uppsala</t>
  </si>
  <si>
    <t>Enköping</t>
  </si>
  <si>
    <t>Östhammar</t>
  </si>
  <si>
    <t>Tierp</t>
  </si>
  <si>
    <t>Håbo</t>
  </si>
  <si>
    <t>Heby</t>
  </si>
  <si>
    <t>Älvkarleby</t>
  </si>
  <si>
    <t>Knivsta</t>
  </si>
  <si>
    <t>04 Södermanland</t>
  </si>
  <si>
    <t>Eskilstuna</t>
  </si>
  <si>
    <t>Nyköping</t>
  </si>
  <si>
    <t>Strängnäs</t>
  </si>
  <si>
    <t>Katrineholm</t>
  </si>
  <si>
    <t>Flen</t>
  </si>
  <si>
    <t>Oxelösund</t>
  </si>
  <si>
    <t>Trosa</t>
  </si>
  <si>
    <t>Gnesta</t>
  </si>
  <si>
    <t>Vingåker</t>
  </si>
  <si>
    <t>05 Östergötland</t>
  </si>
  <si>
    <t>Linköping</t>
  </si>
  <si>
    <t>Norrköping</t>
  </si>
  <si>
    <t>Motala</t>
  </si>
  <si>
    <t>Mjölby</t>
  </si>
  <si>
    <t>Finspång</t>
  </si>
  <si>
    <t>Söderköping</t>
  </si>
  <si>
    <t>Åtvidaberg</t>
  </si>
  <si>
    <t>Valdemarsvik</t>
  </si>
  <si>
    <t>Vadstena</t>
  </si>
  <si>
    <t>Kinda</t>
  </si>
  <si>
    <t>Ödeshög</t>
  </si>
  <si>
    <t>Ydre</t>
  </si>
  <si>
    <t>Boxholm</t>
  </si>
  <si>
    <t>06 Jönköping</t>
  </si>
  <si>
    <t>Värnamo</t>
  </si>
  <si>
    <t>Vetlanda</t>
  </si>
  <si>
    <t>Nässjö</t>
  </si>
  <si>
    <t>Gislaved</t>
  </si>
  <si>
    <t>Eksjö</t>
  </si>
  <si>
    <t>Tranås</t>
  </si>
  <si>
    <t>Sävsjö</t>
  </si>
  <si>
    <t>Vaggeryd</t>
  </si>
  <si>
    <t>Gnosjö</t>
  </si>
  <si>
    <t>Habo</t>
  </si>
  <si>
    <t>Aneby</t>
  </si>
  <si>
    <t>Mullsjö</t>
  </si>
  <si>
    <t>07 Kronoberg</t>
  </si>
  <si>
    <t>Växjö</t>
  </si>
  <si>
    <t>Ljungby</t>
  </si>
  <si>
    <t>Alvesta</t>
  </si>
  <si>
    <t>Älmhult</t>
  </si>
  <si>
    <t>Tingsryd</t>
  </si>
  <si>
    <t>Markaryd</t>
  </si>
  <si>
    <t>Uppvidinge</t>
  </si>
  <si>
    <t>Lessebo</t>
  </si>
  <si>
    <t>08 Kalmar</t>
  </si>
  <si>
    <t>Västervik</t>
  </si>
  <si>
    <t>Oskarshamn</t>
  </si>
  <si>
    <t>Vimmerby</t>
  </si>
  <si>
    <t>Mörbylånga</t>
  </si>
  <si>
    <t>Nybro</t>
  </si>
  <si>
    <t>Hultsfred</t>
  </si>
  <si>
    <t>Mönsterås</t>
  </si>
  <si>
    <t>Borgholm</t>
  </si>
  <si>
    <t>Högsby</t>
  </si>
  <si>
    <t>Emmaboda</t>
  </si>
  <si>
    <t>Torsås</t>
  </si>
  <si>
    <t>09 Gotland</t>
  </si>
  <si>
    <t>10 Blekinge</t>
  </si>
  <si>
    <t>Karlskrona</t>
  </si>
  <si>
    <t>Karlshamn</t>
  </si>
  <si>
    <t>Ronneby</t>
  </si>
  <si>
    <t>Sölvesborg</t>
  </si>
  <si>
    <t>Olofström</t>
  </si>
  <si>
    <t>12 Skåne</t>
  </si>
  <si>
    <t>Malmö</t>
  </si>
  <si>
    <t>Helsingborg</t>
  </si>
  <si>
    <t>Lund</t>
  </si>
  <si>
    <t>Kristianstad</t>
  </si>
  <si>
    <t>Hässleholm</t>
  </si>
  <si>
    <t>Landskrona</t>
  </si>
  <si>
    <t>Trelleborg</t>
  </si>
  <si>
    <t>Ängelholm</t>
  </si>
  <si>
    <t>Vellinge</t>
  </si>
  <si>
    <t>Ystad</t>
  </si>
  <si>
    <t>Eslöv</t>
  </si>
  <si>
    <t>Höganäs</t>
  </si>
  <si>
    <t>Kävlinge</t>
  </si>
  <si>
    <t>Lomma</t>
  </si>
  <si>
    <t>Burlöv</t>
  </si>
  <si>
    <t>Simrishamn</t>
  </si>
  <si>
    <t>Staffanstorp</t>
  </si>
  <si>
    <t>Svedala</t>
  </si>
  <si>
    <t>Båstad</t>
  </si>
  <si>
    <t>Klippan</t>
  </si>
  <si>
    <t>Skurup</t>
  </si>
  <si>
    <t>Hörby</t>
  </si>
  <si>
    <t>Bjuv</t>
  </si>
  <si>
    <t>Åstorp</t>
  </si>
  <si>
    <t>Östra Göinge</t>
  </si>
  <si>
    <t>Osby</t>
  </si>
  <si>
    <t>Sjöbo</t>
  </si>
  <si>
    <t>Bromölla</t>
  </si>
  <si>
    <t>Höör</t>
  </si>
  <si>
    <t>Tomelilla</t>
  </si>
  <si>
    <t>Svalöv</t>
  </si>
  <si>
    <t>Örkelljunga</t>
  </si>
  <si>
    <t>Perstorp</t>
  </si>
  <si>
    <t>13 Halland</t>
  </si>
  <si>
    <t>Halmstad</t>
  </si>
  <si>
    <t>Kungsbacka</t>
  </si>
  <si>
    <t>Varberg</t>
  </si>
  <si>
    <t>Falkenberg</t>
  </si>
  <si>
    <t>Laholm</t>
  </si>
  <si>
    <t>Hylte</t>
  </si>
  <si>
    <t>14 Västra Götaland</t>
  </si>
  <si>
    <t>Göteborg</t>
  </si>
  <si>
    <t>Borås</t>
  </si>
  <si>
    <t>Uddevalla</t>
  </si>
  <si>
    <t>Trollhättan</t>
  </si>
  <si>
    <t>Mölndal</t>
  </si>
  <si>
    <t>Alingsås</t>
  </si>
  <si>
    <t>Skövde</t>
  </si>
  <si>
    <t>Vänersborg</t>
  </si>
  <si>
    <t>Kungälv</t>
  </si>
  <si>
    <t>Lidköping</t>
  </si>
  <si>
    <t>Partille</t>
  </si>
  <si>
    <t>Lerum</t>
  </si>
  <si>
    <t>Mark</t>
  </si>
  <si>
    <t>Falköping</t>
  </si>
  <si>
    <t>Ulricehamn</t>
  </si>
  <si>
    <t>Härryda</t>
  </si>
  <si>
    <t>Ale</t>
  </si>
  <si>
    <t>Mariestad</t>
  </si>
  <si>
    <t>Tjörn</t>
  </si>
  <si>
    <t>Stenungsund</t>
  </si>
  <si>
    <t>Lysekil</t>
  </si>
  <si>
    <t>Skara</t>
  </si>
  <si>
    <t>Tanum</t>
  </si>
  <si>
    <t>Lilla Edet</t>
  </si>
  <si>
    <t>Orust</t>
  </si>
  <si>
    <t>Sotenäs</t>
  </si>
  <si>
    <t>Öckerö</t>
  </si>
  <si>
    <t>Tranemo</t>
  </si>
  <si>
    <t>Munkedal</t>
  </si>
  <si>
    <t>Tibro</t>
  </si>
  <si>
    <t>Åmål</t>
  </si>
  <si>
    <t>Bengtsfors</t>
  </si>
  <si>
    <t>Strömstad</t>
  </si>
  <si>
    <t>Vara</t>
  </si>
  <si>
    <t>Mellerud</t>
  </si>
  <si>
    <t>Tidaholm</t>
  </si>
  <si>
    <t>Götene</t>
  </si>
  <si>
    <t>Vårgårda</t>
  </si>
  <si>
    <t>Hjo</t>
  </si>
  <si>
    <t>Töreboda</t>
  </si>
  <si>
    <t>Bollebygd</t>
  </si>
  <si>
    <t>Svenljunga</t>
  </si>
  <si>
    <t>Herrljunga</t>
  </si>
  <si>
    <t>Färgelanda</t>
  </si>
  <si>
    <t>Essunga</t>
  </si>
  <si>
    <t>Karlsborg</t>
  </si>
  <si>
    <t>Grästorp</t>
  </si>
  <si>
    <t>Gullspång</t>
  </si>
  <si>
    <t>X</t>
  </si>
  <si>
    <t>Dals-Ed</t>
  </si>
  <si>
    <t>17 Värmland</t>
  </si>
  <si>
    <t>Karlstad</t>
  </si>
  <si>
    <t>Arvika</t>
  </si>
  <si>
    <t>Kristinehamn</t>
  </si>
  <si>
    <t>Hagfors</t>
  </si>
  <si>
    <t>Säffle</t>
  </si>
  <si>
    <t>Filipstad</t>
  </si>
  <si>
    <t>Hammarö</t>
  </si>
  <si>
    <t>Kil</t>
  </si>
  <si>
    <t>Torsby</t>
  </si>
  <si>
    <t>Årjäng</t>
  </si>
  <si>
    <t>Sunne</t>
  </si>
  <si>
    <t>Forshaga</t>
  </si>
  <si>
    <t>Eda</t>
  </si>
  <si>
    <t>Grums</t>
  </si>
  <si>
    <t>Munkfors</t>
  </si>
  <si>
    <t>Storfors</t>
  </si>
  <si>
    <t>18 Örebro</t>
  </si>
  <si>
    <t>Karlskoga</t>
  </si>
  <si>
    <t>Lindesberg</t>
  </si>
  <si>
    <t>Kumla</t>
  </si>
  <si>
    <t>Hallsberg</t>
  </si>
  <si>
    <t>Nora</t>
  </si>
  <si>
    <t>Degerfors</t>
  </si>
  <si>
    <t>Askersund</t>
  </si>
  <si>
    <t>Hällefors</t>
  </si>
  <si>
    <t>Lekeberg</t>
  </si>
  <si>
    <t>Laxå</t>
  </si>
  <si>
    <t>Ljusnarsberg</t>
  </si>
  <si>
    <t>19 Västmanland</t>
  </si>
  <si>
    <t>Västerås</t>
  </si>
  <si>
    <t>Köping</t>
  </si>
  <si>
    <t>Sala</t>
  </si>
  <si>
    <t>Hallstahammar</t>
  </si>
  <si>
    <t>Arboga</t>
  </si>
  <si>
    <t>Fagersta</t>
  </si>
  <si>
    <t>Surahammar</t>
  </si>
  <si>
    <t>Norberg</t>
  </si>
  <si>
    <t>Skinnskatteberg</t>
  </si>
  <si>
    <t>Kungsör</t>
  </si>
  <si>
    <t>20 Dalarna</t>
  </si>
  <si>
    <t>Falun</t>
  </si>
  <si>
    <t>Borlänge</t>
  </si>
  <si>
    <t>Ludvika</t>
  </si>
  <si>
    <t>Mora</t>
  </si>
  <si>
    <t>Avesta</t>
  </si>
  <si>
    <t>Rättvik</t>
  </si>
  <si>
    <t>Leksand</t>
  </si>
  <si>
    <t>Säter</t>
  </si>
  <si>
    <t>Hedemora</t>
  </si>
  <si>
    <t>Malung-Sälen</t>
  </si>
  <si>
    <t>Gagnef</t>
  </si>
  <si>
    <t>Orsa</t>
  </si>
  <si>
    <t>Smedjebacken</t>
  </si>
  <si>
    <t>Vansbro</t>
  </si>
  <si>
    <t>Älvdalen</t>
  </si>
  <si>
    <t>21 Gävleborg</t>
  </si>
  <si>
    <t>Gävle</t>
  </si>
  <si>
    <t>Sandviken</t>
  </si>
  <si>
    <t>Hudiksvall</t>
  </si>
  <si>
    <t>Söderhamn</t>
  </si>
  <si>
    <t>Bollnäs</t>
  </si>
  <si>
    <t>Ljusdal</t>
  </si>
  <si>
    <t>Ovanåker</t>
  </si>
  <si>
    <t>Hofors</t>
  </si>
  <si>
    <t>Nordanstig</t>
  </si>
  <si>
    <t>Ockelbo</t>
  </si>
  <si>
    <t>22 Västernorrland</t>
  </si>
  <si>
    <t>Sundsvall</t>
  </si>
  <si>
    <t>Örnsköldsvik</t>
  </si>
  <si>
    <t>Sollefteå</t>
  </si>
  <si>
    <t>Timrå</t>
  </si>
  <si>
    <t>Härnösand</t>
  </si>
  <si>
    <t>Kramfors</t>
  </si>
  <si>
    <t>23 Jämtland</t>
  </si>
  <si>
    <t>Östersund</t>
  </si>
  <si>
    <t>Strömsund</t>
  </si>
  <si>
    <t>Krokom</t>
  </si>
  <si>
    <t>Härjedalen</t>
  </si>
  <si>
    <t>Berg</t>
  </si>
  <si>
    <t>Bräcke</t>
  </si>
  <si>
    <t>Åre</t>
  </si>
  <si>
    <t>Ragunda</t>
  </si>
  <si>
    <t>24 Västerbotten</t>
  </si>
  <si>
    <t>Skellefteå</t>
  </si>
  <si>
    <t>Umeå</t>
  </si>
  <si>
    <t>Lycksele</t>
  </si>
  <si>
    <t>Nordmaling</t>
  </si>
  <si>
    <t>Robertsfors</t>
  </si>
  <si>
    <t>Vindeln</t>
  </si>
  <si>
    <t>Storuman</t>
  </si>
  <si>
    <t>Vännäs</t>
  </si>
  <si>
    <t>Bjurholm</t>
  </si>
  <si>
    <t>Vilhelmina</t>
  </si>
  <si>
    <t>Norsjö</t>
  </si>
  <si>
    <t>Åsele</t>
  </si>
  <si>
    <t>Malå</t>
  </si>
  <si>
    <t>Dorotea</t>
  </si>
  <si>
    <t>Sorsele</t>
  </si>
  <si>
    <t>Luleå</t>
  </si>
  <si>
    <t>Piteå</t>
  </si>
  <si>
    <t>Boden</t>
  </si>
  <si>
    <t>Kiruna</t>
  </si>
  <si>
    <t>Gällivare</t>
  </si>
  <si>
    <t>Kalix</t>
  </si>
  <si>
    <t>Haparanda</t>
  </si>
  <si>
    <t>Älvsbyn</t>
  </si>
  <si>
    <t>Överkalix</t>
  </si>
  <si>
    <t>Jokkmokk</t>
  </si>
  <si>
    <t>Pajala</t>
  </si>
  <si>
    <t>Arvidsjaur</t>
  </si>
  <si>
    <t>Övertorneå</t>
  </si>
  <si>
    <t>Arjeplog</t>
  </si>
  <si>
    <t>Fram till 2022-06-06</t>
  </si>
  <si>
    <t>2020W11</t>
  </si>
  <si>
    <t>2020W12</t>
  </si>
  <si>
    <t>2020W13</t>
  </si>
  <si>
    <t>2020W14</t>
  </si>
  <si>
    <t>2020W15</t>
  </si>
  <si>
    <t>2020W16</t>
  </si>
  <si>
    <t>2020W17</t>
  </si>
  <si>
    <t>2020W18</t>
  </si>
  <si>
    <t>2020W19</t>
  </si>
  <si>
    <t>2020W20</t>
  </si>
  <si>
    <t>2020W21</t>
  </si>
  <si>
    <t>2020W22</t>
  </si>
  <si>
    <t>2020W23</t>
  </si>
  <si>
    <t>2020W24</t>
  </si>
  <si>
    <t>2020W25</t>
  </si>
  <si>
    <t>2020W26</t>
  </si>
  <si>
    <t>2020W27</t>
  </si>
  <si>
    <t>2020W28</t>
  </si>
  <si>
    <t>2020W29</t>
  </si>
  <si>
    <t>2020W30</t>
  </si>
  <si>
    <t>2020W31</t>
  </si>
  <si>
    <t>2020W32</t>
  </si>
  <si>
    <t>2020W33</t>
  </si>
  <si>
    <t>2020W34</t>
  </si>
  <si>
    <t>2020W35</t>
  </si>
  <si>
    <t>2020W36</t>
  </si>
  <si>
    <t>2020W37</t>
  </si>
  <si>
    <t>2020W38</t>
  </si>
  <si>
    <t>2020W39</t>
  </si>
  <si>
    <t>2020W40</t>
  </si>
  <si>
    <t>2020W41</t>
  </si>
  <si>
    <t>2020W42</t>
  </si>
  <si>
    <t>2020W43</t>
  </si>
  <si>
    <t>2020W44</t>
  </si>
  <si>
    <t>2020W45</t>
  </si>
  <si>
    <t>2020W46</t>
  </si>
  <si>
    <t>2020W47</t>
  </si>
  <si>
    <t>2020W48</t>
  </si>
  <si>
    <t>2020W49</t>
  </si>
  <si>
    <t>2020W50</t>
  </si>
  <si>
    <t>2020W51</t>
  </si>
  <si>
    <t>2020W52</t>
  </si>
  <si>
    <t>2020W53</t>
  </si>
  <si>
    <t>2021W01</t>
  </si>
  <si>
    <t>2021W02</t>
  </si>
  <si>
    <t>2021W03</t>
  </si>
  <si>
    <t>2021W04</t>
  </si>
  <si>
    <t>2021W05</t>
  </si>
  <si>
    <t>2021W06</t>
  </si>
  <si>
    <t>2021W07</t>
  </si>
  <si>
    <t>2021W08</t>
  </si>
  <si>
    <t>2021W09</t>
  </si>
  <si>
    <t>2021W10</t>
  </si>
  <si>
    <t>2021W11</t>
  </si>
  <si>
    <t>2021W12</t>
  </si>
  <si>
    <t>2021W13</t>
  </si>
  <si>
    <t>2021W14</t>
  </si>
  <si>
    <t>2021W15</t>
  </si>
  <si>
    <t>2021W16</t>
  </si>
  <si>
    <t>2021W17</t>
  </si>
  <si>
    <t>2021W18</t>
  </si>
  <si>
    <t>2021W19</t>
  </si>
  <si>
    <t>2021W20</t>
  </si>
  <si>
    <t>2021W21</t>
  </si>
  <si>
    <t>2021W22</t>
  </si>
  <si>
    <t>2021W23</t>
  </si>
  <si>
    <t>2021W24</t>
  </si>
  <si>
    <t>2021W25</t>
  </si>
  <si>
    <t>2021W26</t>
  </si>
  <si>
    <t>2021W27</t>
  </si>
  <si>
    <t>2021W28</t>
  </si>
  <si>
    <t>2021W29</t>
  </si>
  <si>
    <t>2021W30</t>
  </si>
  <si>
    <t>2021W31</t>
  </si>
  <si>
    <t>2021W32</t>
  </si>
  <si>
    <t>2021W33</t>
  </si>
  <si>
    <t>2021W34</t>
  </si>
  <si>
    <t>2021W35</t>
  </si>
  <si>
    <t>2021W36</t>
  </si>
  <si>
    <t>2021W37</t>
  </si>
  <si>
    <t>2021W38</t>
  </si>
  <si>
    <t>2021W39</t>
  </si>
  <si>
    <t>2021W40</t>
  </si>
  <si>
    <t>2021W41</t>
  </si>
  <si>
    <t>2021W42</t>
  </si>
  <si>
    <t>2021W43</t>
  </si>
  <si>
    <t>2021W44</t>
  </si>
  <si>
    <t>2021W45</t>
  </si>
  <si>
    <t>2021W46</t>
  </si>
  <si>
    <t>2021W47</t>
  </si>
  <si>
    <t>2021W48</t>
  </si>
  <si>
    <t>2021W49</t>
  </si>
  <si>
    <t>2021W50</t>
  </si>
  <si>
    <t>2021W51</t>
  </si>
  <si>
    <t>2021W52</t>
  </si>
  <si>
    <t>2022W01</t>
  </si>
  <si>
    <t>2022W02</t>
  </si>
  <si>
    <t>2022W03</t>
  </si>
  <si>
    <t>2022W04</t>
  </si>
  <si>
    <t>2022W05</t>
  </si>
  <si>
    <t>2022W06</t>
  </si>
  <si>
    <t>2022W07</t>
  </si>
  <si>
    <t>2022W08</t>
  </si>
  <si>
    <t>2022W09</t>
  </si>
  <si>
    <t>2022W10</t>
  </si>
  <si>
    <t>2022W11</t>
  </si>
  <si>
    <t>2022W12</t>
  </si>
  <si>
    <t>2022W13</t>
  </si>
  <si>
    <t>2022W14</t>
  </si>
  <si>
    <t>2022W15</t>
  </si>
  <si>
    <t>2022W16</t>
  </si>
  <si>
    <t>2022W17</t>
  </si>
  <si>
    <t>2022W18</t>
  </si>
  <si>
    <t>2022W19</t>
  </si>
  <si>
    <t>2022W20</t>
  </si>
  <si>
    <t>2022W21</t>
  </si>
  <si>
    <t>2022W22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</si>
</sst>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2" formatCode="_-* #,##0\ &quot;kr&quot;_-;\-* #,##0\ &quot;kr&quot;_-;_-* &quot;-&quot;\ &quot;kr&quot;_-;_-@_-"/>
    <numFmt numFmtId="41" formatCode="_-* #,##0\ _k_r_-;\-* #,##0\ _k_r_-;_-* &quot;-&quot;\ _k_r_-;_-@_-"/>
    <numFmt numFmtId="164" formatCode="#,##0.00_ ;\-#,##0.00\ "/>
    <numFmt numFmtId="165" formatCode="#,##0_ ;\-#,##0\ "/>
    <numFmt numFmtId="166" formatCode="0.0"/>
    <numFmt numFmtId="167" formatCode="#,##0.0"/>
  </numFmts>
  <fonts count="29">
    <font>
      <sz val="8"/>
      <color theme="1"/>
      <name val="Century Gothic"/>
      <family val="2"/>
      <scheme val="minor"/>
    </font>
    <font>
      <sz val="11"/>
      <color theme="1"/>
      <name val="Century Gothic"/>
      <family val="2"/>
      <scheme val="minor"/>
    </font>
    <font>
      <sz val="8"/>
      <color theme="1"/>
      <name val="Century Gothic"/>
      <family val="2"/>
      <scheme val="minor"/>
    </font>
    <font>
      <b/>
      <sz val="10"/>
      <color theme="1"/>
      <name val="Century Gothic"/>
      <family val="2"/>
      <scheme val="major"/>
    </font>
    <font>
      <sz val="7"/>
      <color theme="1"/>
      <name val="Century Gothic"/>
      <family val="2"/>
      <scheme val="minor"/>
    </font>
    <font>
      <b/>
      <sz val="8"/>
      <color theme="1"/>
      <name val="Century Gothic"/>
      <family val="2"/>
      <scheme val="minor"/>
    </font>
    <font>
      <b/>
      <sz val="10"/>
      <color theme="1"/>
      <name val="Century Gothic"/>
      <family val="2"/>
      <scheme val="minor"/>
    </font>
    <font>
      <b/>
      <sz val="8"/>
      <color rgb="FF000000"/>
      <name val="Century Gothic"/>
      <family val="2"/>
    </font>
    <font>
      <u/>
      <sz val="8"/>
      <color theme="10"/>
      <name val="Century Gothic"/>
      <family val="2"/>
      <scheme val="minor"/>
    </font>
    <font>
      <b/>
      <u/>
      <sz val="8"/>
      <color theme="10"/>
      <name val="Century Gothic"/>
      <family val="2"/>
      <scheme val="minor"/>
    </font>
    <font>
      <sz val="8"/>
      <color theme="1"/>
      <name val="Century Gothic"/>
      <family val="2"/>
    </font>
    <font>
      <sz val="10"/>
      <name val="Arial"/>
      <family val="2"/>
    </font>
    <font>
      <sz val="9"/>
      <color theme="1"/>
      <name val="Arial"/>
      <family val="2"/>
    </font>
    <font>
      <sz val="8"/>
      <name val="Century Gothic"/>
      <family val="2"/>
      <scheme val="minor"/>
    </font>
    <font>
      <sz val="8"/>
      <color rgb="FFFF0000"/>
      <name val="Century Gothic"/>
      <family val="2"/>
      <scheme val="minor"/>
    </font>
    <font>
      <sz val="7"/>
      <name val="Century Gothic"/>
      <family val="2"/>
    </font>
    <font>
      <b/>
      <sz val="8"/>
      <name val="Century Gothic"/>
      <family val="2"/>
      <scheme val="minor"/>
    </font>
    <font>
      <sz val="10"/>
      <name val="Geneva"/>
      <family val="2"/>
    </font>
    <font>
      <sz val="11"/>
      <color rgb="FF000000"/>
      <name val="Calibri"/>
      <family val="2"/>
    </font>
    <font>
      <b/>
      <sz val="18"/>
      <color theme="3"/>
      <name val="Century Gothic"/>
      <family val="2"/>
      <scheme val="major"/>
    </font>
    <font>
      <sz val="8"/>
      <name val="Century Gothic"/>
      <family val="2"/>
    </font>
    <font>
      <sz val="8"/>
      <color rgb="FFFFFFFF"/>
      <name val="Century Gothic"/>
      <family val="2"/>
      <scheme val="minor"/>
    </font>
    <font>
      <sz val="8"/>
      <color theme="0"/>
      <name val="Century Gothic"/>
      <family val="2"/>
      <scheme val="minor"/>
    </font>
    <font>
      <b/>
      <sz val="8"/>
      <color theme="0"/>
      <name val="Century Gothic"/>
      <family val="2"/>
      <scheme val="minor"/>
    </font>
    <font>
      <b/>
      <sz val="8"/>
      <color rgb="FFFFFFFF"/>
      <name val="Century Gothic"/>
      <family val="2"/>
      <scheme val="minor"/>
    </font>
    <font>
      <b/>
      <sz val="8"/>
      <color theme="0"/>
      <name val="Century Gothic"/>
      <family val="2"/>
    </font>
    <font>
      <b/>
      <sz val="11"/>
      <color rgb="FF00B050"/>
      <name val="Century Gothic"/>
      <family val="2"/>
      <scheme val="minor"/>
    </font>
    <font>
      <sz val="8"/>
      <color rgb="FF000000"/>
      <name val="Century Gothic"/>
      <family val="2"/>
    </font>
    <font>
      <b/>
      <u/>
      <sz val="8"/>
      <color theme="1"/>
      <name val="Century Gothic"/>
      <family val="2"/>
      <scheme val="minor"/>
    </font>
  </fonts>
  <fills count="5">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DAD7CB"/>
        <bgColor indexed="64"/>
      </patternFill>
    </fill>
  </fills>
  <borders count="52">
    <border>
      <left/>
      <right/>
      <top/>
      <bottom/>
      <diagonal/>
    </border>
    <border>
      <left style="thin">
        <color theme="0"/>
      </left>
      <right style="thin">
        <color theme="0"/>
      </right>
      <top style="thin">
        <color theme="0"/>
      </top>
      <bottom style="thin">
        <color theme="0"/>
      </bottom>
      <diagonal/>
    </border>
    <border>
      <left/>
      <right/>
      <top/>
      <bottom style="medium">
        <color theme="8"/>
      </bottom>
      <diagonal/>
    </border>
    <border>
      <left/>
      <right/>
      <top style="medium">
        <color theme="8"/>
      </top>
      <bottom style="thin">
        <color theme="8"/>
      </bottom>
      <diagonal/>
    </border>
    <border>
      <left style="thin">
        <color theme="8"/>
      </left>
      <right/>
      <top style="medium">
        <color theme="8"/>
      </top>
      <bottom style="thin">
        <color theme="8"/>
      </bottom>
      <diagonal/>
    </border>
    <border>
      <left style="thin">
        <color theme="8"/>
      </left>
      <right/>
      <top style="thin">
        <color theme="8"/>
      </top>
      <bottom style="thin">
        <color theme="8"/>
      </bottom>
      <diagonal/>
    </border>
    <border>
      <left/>
      <right/>
      <top style="medium">
        <color theme="8"/>
      </top>
      <bottom/>
      <diagonal/>
    </border>
    <border>
      <left/>
      <right/>
      <top/>
      <bottom style="thin">
        <color theme="8"/>
      </bottom>
      <diagonal/>
    </border>
    <border>
      <left/>
      <right style="thin">
        <color theme="8"/>
      </right>
      <top style="medium">
        <color theme="8"/>
      </top>
      <bottom style="thin">
        <color theme="8"/>
      </bottom>
      <diagonal/>
    </border>
    <border>
      <left/>
      <right style="thin">
        <color theme="8"/>
      </right>
      <top style="thin">
        <color theme="8"/>
      </top>
      <bottom style="thin">
        <color theme="8"/>
      </bottom>
      <diagonal/>
    </border>
    <border>
      <left style="thin">
        <color theme="8"/>
      </left>
      <right style="thin">
        <color theme="8"/>
      </right>
      <top style="medium">
        <color theme="8"/>
      </top>
      <bottom style="thin">
        <color theme="8"/>
      </bottom>
      <diagonal/>
    </border>
    <border>
      <left style="thin">
        <color theme="8"/>
      </left>
      <right style="thin">
        <color theme="8"/>
      </right>
      <top style="thin">
        <color theme="8"/>
      </top>
      <bottom style="thin">
        <color theme="8"/>
      </bottom>
      <diagonal/>
    </border>
    <border>
      <left style="thin">
        <color theme="8"/>
      </left>
      <right/>
      <top/>
      <bottom/>
      <diagonal/>
    </border>
    <border>
      <left/>
      <right style="thin">
        <color theme="8"/>
      </right>
      <top/>
      <bottom/>
      <diagonal/>
    </border>
    <border>
      <left/>
      <right/>
      <top/>
      <bottom style="medium">
        <color indexed="64"/>
      </bottom>
      <diagonal/>
    </border>
    <border>
      <left/>
      <right/>
      <top style="medium">
        <color indexed="64"/>
      </top>
      <bottom/>
      <diagonal/>
    </border>
    <border>
      <left/>
      <right style="thin">
        <color theme="8"/>
      </right>
      <top style="medium">
        <color theme="8"/>
      </top>
      <bottom/>
      <diagonal/>
    </border>
    <border>
      <left/>
      <right style="thin">
        <color theme="8"/>
      </right>
      <top/>
      <bottom style="thin">
        <color theme="8"/>
      </bottom>
      <diagonal/>
    </border>
    <border>
      <left style="thin">
        <color theme="8"/>
      </left>
      <right/>
      <top/>
      <bottom style="thin">
        <color theme="8"/>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thin">
        <color theme="8"/>
      </top>
      <bottom style="thin">
        <color theme="8"/>
      </bottom>
      <diagonal/>
    </border>
    <border>
      <left/>
      <right/>
      <top/>
      <bottom style="thick">
        <color theme="8"/>
      </bottom>
      <diagonal/>
    </border>
    <border>
      <left style="thin">
        <color theme="8"/>
      </left>
      <right style="thin">
        <color theme="8"/>
      </right>
      <top style="thick">
        <color theme="8"/>
      </top>
      <bottom/>
      <diagonal/>
    </border>
    <border>
      <left style="thin">
        <color theme="8"/>
      </left>
      <right style="thin">
        <color theme="8"/>
      </right>
      <top/>
      <bottom style="thin">
        <color theme="8"/>
      </bottom>
      <diagonal/>
    </border>
    <border>
      <left style="thin">
        <color theme="8"/>
      </left>
      <right style="thin">
        <color theme="8"/>
      </right>
      <top/>
      <bottom/>
      <diagonal/>
    </border>
    <border>
      <left/>
      <right style="thin">
        <color theme="8"/>
      </right>
      <top/>
      <bottom style="thick">
        <color theme="8"/>
      </bottom>
      <diagonal/>
    </border>
    <border>
      <left style="thin">
        <color theme="8"/>
      </left>
      <right/>
      <top/>
      <bottom style="thick">
        <color theme="8"/>
      </bottom>
      <diagonal/>
    </border>
    <border>
      <left/>
      <right/>
      <top style="thin">
        <color theme="9"/>
      </top>
      <bottom/>
      <diagonal/>
    </border>
    <border>
      <left style="thin">
        <color theme="8"/>
      </left>
      <right/>
      <top style="thin">
        <color theme="9"/>
      </top>
      <bottom/>
      <diagonal/>
    </border>
    <border>
      <left/>
      <right style="thin">
        <color theme="8"/>
      </right>
      <top style="thin">
        <color theme="9"/>
      </top>
      <bottom/>
      <diagonal/>
    </border>
    <border>
      <left/>
      <right style="thin">
        <color theme="8"/>
      </right>
      <top style="thin">
        <color theme="8"/>
      </top>
      <bottom/>
      <diagonal/>
    </border>
    <border>
      <left style="thin">
        <color theme="8"/>
      </left>
      <right/>
      <top style="thin">
        <color theme="8"/>
      </top>
      <bottom/>
      <diagonal/>
    </border>
    <border>
      <left/>
      <right/>
      <top style="thin">
        <color theme="8"/>
      </top>
      <bottom/>
      <diagonal/>
    </border>
    <border>
      <left style="thin">
        <color theme="8"/>
      </left>
      <right/>
      <top style="thick">
        <color theme="8"/>
      </top>
      <bottom style="thin">
        <color theme="8"/>
      </bottom>
      <diagonal/>
    </border>
    <border>
      <left/>
      <right style="thin">
        <color theme="8"/>
      </right>
      <top style="thick">
        <color theme="8"/>
      </top>
      <bottom style="thin">
        <color theme="8"/>
      </bottom>
      <diagonal/>
    </border>
    <border>
      <left/>
      <right/>
      <top/>
      <bottom style="thin">
        <color indexed="64"/>
      </bottom>
      <diagonal/>
    </border>
    <border>
      <left/>
      <right/>
      <top style="thick">
        <color theme="8"/>
      </top>
      <bottom/>
      <diagonal/>
    </border>
    <border>
      <left/>
      <right/>
      <top style="medium">
        <color theme="8"/>
      </top>
      <bottom style="medium">
        <color theme="8"/>
      </bottom>
      <diagonal/>
    </border>
    <border>
      <left/>
      <right style="thin">
        <color indexed="64"/>
      </right>
      <top/>
      <bottom/>
      <diagonal/>
    </border>
    <border>
      <left/>
      <right style="thin">
        <color rgb="FF766856"/>
      </right>
      <top/>
      <bottom/>
      <diagonal/>
    </border>
    <border>
      <left style="thin">
        <color rgb="FF766856"/>
      </left>
      <right style="thin">
        <color rgb="FF766856"/>
      </right>
      <top/>
      <bottom/>
      <diagonal/>
    </border>
    <border>
      <left style="thin">
        <color rgb="FF766856"/>
      </left>
      <right style="thin">
        <color rgb="FF766856"/>
      </right>
      <top/>
      <bottom style="thin">
        <color indexed="64"/>
      </bottom>
      <diagonal/>
    </border>
    <border>
      <left/>
      <right style="thin">
        <color rgb="FF766856"/>
      </right>
      <top/>
      <bottom style="thin">
        <color indexed="64"/>
      </bottom>
      <diagonal/>
    </border>
    <border>
      <left/>
      <right style="thin">
        <color indexed="64"/>
      </right>
      <top/>
      <bottom style="thick">
        <color theme="8"/>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ck">
        <color theme="8"/>
      </bottom>
      <diagonal/>
    </border>
  </borders>
  <cellStyleXfs count="34">
    <xf numFmtId="0" fontId="0" fillId="0" borderId="0"/>
    <xf numFmtId="164" fontId="2" fillId="0" borderId="0" applyFont="0" applyFill="0" applyBorder="0" applyAlignment="0" applyProtection="0"/>
    <xf numFmtId="165" fontId="2" fillId="0" borderId="0" applyFon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3" fontId="5" fillId="0" borderId="0" applyFill="0" applyBorder="0" applyProtection="0">
      <alignment vertical="center"/>
    </xf>
    <xf numFmtId="0" fontId="4" fillId="0" borderId="0" applyNumberFormat="0" applyFill="0" applyBorder="0" applyAlignment="0" applyProtection="0"/>
    <xf numFmtId="3" fontId="2" fillId="0" borderId="1" applyNumberFormat="0" applyFont="0" applyFill="0" applyAlignment="0" applyProtection="0">
      <alignment horizontal="right"/>
    </xf>
    <xf numFmtId="0" fontId="5" fillId="2" borderId="0" applyNumberFormat="0" applyFill="0" applyBorder="0" applyProtection="0">
      <alignment vertical="center"/>
    </xf>
    <xf numFmtId="0" fontId="5" fillId="0" borderId="2" applyNumberFormat="0" applyFill="0" applyProtection="0">
      <alignment vertical="center"/>
    </xf>
    <xf numFmtId="0" fontId="5" fillId="2" borderId="3" applyNumberFormat="0" applyProtection="0">
      <alignment vertical="center"/>
    </xf>
    <xf numFmtId="0" fontId="6"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3" fontId="2" fillId="0" borderId="0" applyFill="0" applyBorder="0" applyAlignment="0" applyProtection="0">
      <alignment horizontal="right"/>
    </xf>
    <xf numFmtId="0" fontId="8" fillId="0" borderId="0" applyNumberFormat="0" applyFill="0" applyBorder="0" applyAlignment="0" applyProtection="0"/>
    <xf numFmtId="0" fontId="1" fillId="0" borderId="0"/>
    <xf numFmtId="0" fontId="5" fillId="0" borderId="40">
      <alignment horizontal="center" vertical="center"/>
    </xf>
    <xf numFmtId="0" fontId="17" fillId="0" borderId="0"/>
    <xf numFmtId="0" fontId="11" fillId="0" borderId="0"/>
    <xf numFmtId="0" fontId="17" fillId="0" borderId="0"/>
    <xf numFmtId="0" fontId="18" fillId="0" borderId="0" applyNumberFormat="0" applyBorder="0" applyAlignment="0"/>
    <xf numFmtId="0" fontId="11" fillId="0" borderId="0"/>
    <xf numFmtId="0" fontId="17" fillId="0" borderId="0"/>
    <xf numFmtId="0" fontId="11" fillId="0" borderId="0"/>
    <xf numFmtId="0" fontId="17" fillId="0" borderId="0"/>
    <xf numFmtId="0" fontId="11" fillId="0" borderId="0"/>
    <xf numFmtId="0" fontId="11" fillId="0" borderId="0"/>
    <xf numFmtId="0" fontId="1" fillId="0" borderId="0"/>
    <xf numFmtId="9" fontId="1" fillId="0" borderId="0" applyFon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41" fontId="11" fillId="0" borderId="0" applyFont="0" applyFill="0" applyBorder="0" applyAlignment="0" applyProtection="0"/>
    <xf numFmtId="42" fontId="11" fillId="0" borderId="0" applyFont="0" applyFill="0" applyBorder="0" applyAlignment="0" applyProtection="0"/>
  </cellStyleXfs>
  <cellXfs count="238">
    <xf numFmtId="0" fontId="0" fillId="0" borderId="0" xfId="0"/>
    <xf numFmtId="0" fontId="5" fillId="2" borderId="0" xfId="0" applyFont="1" applyFill="1"/>
    <xf numFmtId="0" fontId="0" fillId="0" borderId="0" xfId="0" applyAlignment="1">
      <alignment horizontal="right"/>
    </xf>
    <xf numFmtId="0" fontId="5" fillId="2" borderId="5" xfId="10" applyBorder="1" applyAlignment="1">
      <alignment horizontal="center" vertical="center"/>
    </xf>
    <xf numFmtId="0" fontId="5" fillId="2" borderId="6" xfId="10" applyBorder="1">
      <alignment vertical="center"/>
    </xf>
    <xf numFmtId="0" fontId="5" fillId="2" borderId="7" xfId="10" applyBorder="1">
      <alignment vertical="center"/>
    </xf>
    <xf numFmtId="0" fontId="5" fillId="2" borderId="9" xfId="10" applyBorder="1" applyAlignment="1">
      <alignment horizontal="center" vertical="center"/>
    </xf>
    <xf numFmtId="0" fontId="5" fillId="2" borderId="11" xfId="10" applyBorder="1" applyAlignment="1">
      <alignment horizontal="center" vertical="center"/>
    </xf>
    <xf numFmtId="166" fontId="0" fillId="0" borderId="13" xfId="0" applyNumberFormat="1" applyBorder="1" applyAlignment="1">
      <alignment horizontal="right"/>
    </xf>
    <xf numFmtId="166" fontId="0" fillId="0" borderId="0" xfId="0" applyNumberFormat="1" applyBorder="1" applyAlignment="1">
      <alignment horizontal="right"/>
    </xf>
    <xf numFmtId="0" fontId="5" fillId="2" borderId="3" xfId="10">
      <alignment vertical="center"/>
    </xf>
    <xf numFmtId="0" fontId="6" fillId="0" borderId="0" xfId="11"/>
    <xf numFmtId="0" fontId="0" fillId="0" borderId="0" xfId="0" applyAlignment="1">
      <alignment horizontal="left" vertical="top"/>
    </xf>
    <xf numFmtId="166" fontId="0" fillId="0" borderId="0" xfId="0" applyNumberFormat="1"/>
    <xf numFmtId="0" fontId="9" fillId="0" borderId="0" xfId="15" applyFont="1" applyAlignment="1">
      <alignment horizontal="left" vertical="top" wrapText="1"/>
    </xf>
    <xf numFmtId="166" fontId="0" fillId="0" borderId="17" xfId="0" applyNumberFormat="1" applyBorder="1" applyAlignment="1">
      <alignment horizontal="right"/>
    </xf>
    <xf numFmtId="166" fontId="0" fillId="0" borderId="7" xfId="0" applyNumberFormat="1" applyBorder="1" applyAlignment="1">
      <alignment horizontal="right"/>
    </xf>
    <xf numFmtId="0" fontId="0" fillId="0" borderId="0" xfId="0" applyFont="1" applyAlignment="1">
      <alignment vertical="center" wrapText="1"/>
    </xf>
    <xf numFmtId="14" fontId="2" fillId="0" borderId="0" xfId="9" applyNumberFormat="1" applyFont="1" applyBorder="1" applyAlignment="1">
      <alignment horizontal="left" vertical="center"/>
    </xf>
    <xf numFmtId="166" fontId="2" fillId="0" borderId="0" xfId="9" applyNumberFormat="1" applyFont="1" applyBorder="1">
      <alignment vertical="center"/>
    </xf>
    <xf numFmtId="0" fontId="0" fillId="0" borderId="0" xfId="0" applyBorder="1"/>
    <xf numFmtId="166" fontId="0" fillId="0" borderId="0" xfId="0" applyNumberFormat="1" applyBorder="1"/>
    <xf numFmtId="0" fontId="0" fillId="0" borderId="0" xfId="0" applyAlignment="1">
      <alignment horizontal="left" vertical="top" wrapText="1"/>
    </xf>
    <xf numFmtId="0" fontId="2" fillId="0" borderId="25" xfId="10" applyFont="1" applyFill="1" applyBorder="1" applyAlignment="1">
      <alignment horizontal="left" vertical="center"/>
    </xf>
    <xf numFmtId="0" fontId="0" fillId="0" borderId="25" xfId="0" applyBorder="1"/>
    <xf numFmtId="166" fontId="0" fillId="0" borderId="25" xfId="0" applyNumberFormat="1" applyBorder="1"/>
    <xf numFmtId="0" fontId="11" fillId="0" borderId="0" xfId="0" applyFont="1" applyAlignment="1"/>
    <xf numFmtId="0" fontId="10" fillId="0" borderId="0" xfId="0" applyFont="1"/>
    <xf numFmtId="0" fontId="12" fillId="0" borderId="0" xfId="0" applyFont="1"/>
    <xf numFmtId="0" fontId="10" fillId="0" borderId="26" xfId="0" applyFont="1" applyBorder="1"/>
    <xf numFmtId="0" fontId="0" fillId="2" borderId="27" xfId="0" applyFill="1" applyBorder="1"/>
    <xf numFmtId="0" fontId="0" fillId="2" borderId="28" xfId="0" applyFill="1" applyBorder="1"/>
    <xf numFmtId="0" fontId="5" fillId="2" borderId="11" xfId="0" applyFont="1" applyFill="1" applyBorder="1" applyAlignment="1">
      <alignment horizontal="center"/>
    </xf>
    <xf numFmtId="0" fontId="5" fillId="2" borderId="9" xfId="0" applyFont="1" applyFill="1" applyBorder="1" applyAlignment="1">
      <alignment horizontal="center" vertical="center"/>
    </xf>
    <xf numFmtId="0" fontId="5" fillId="2" borderId="11" xfId="0" applyFont="1" applyFill="1" applyBorder="1" applyAlignment="1">
      <alignment horizontal="center" vertical="center"/>
    </xf>
    <xf numFmtId="0" fontId="13" fillId="0" borderId="29" xfId="0" applyFont="1" applyFill="1" applyBorder="1"/>
    <xf numFmtId="0" fontId="7" fillId="2" borderId="29" xfId="0" applyFont="1" applyFill="1" applyBorder="1" applyAlignment="1">
      <alignment horizontal="left" vertical="center" wrapText="1"/>
    </xf>
    <xf numFmtId="3" fontId="0" fillId="0" borderId="0" xfId="0" applyNumberFormat="1" applyBorder="1" applyAlignment="1">
      <alignment horizontal="right"/>
    </xf>
    <xf numFmtId="3" fontId="0" fillId="0" borderId="26" xfId="0" applyNumberFormat="1" applyBorder="1" applyAlignment="1">
      <alignment horizontal="right"/>
    </xf>
    <xf numFmtId="166" fontId="0" fillId="0" borderId="30" xfId="0" applyNumberFormat="1" applyBorder="1" applyAlignment="1">
      <alignment horizontal="right"/>
    </xf>
    <xf numFmtId="166" fontId="0" fillId="0" borderId="26" xfId="0" applyNumberFormat="1" applyBorder="1"/>
    <xf numFmtId="0" fontId="5" fillId="2" borderId="32" xfId="0" applyFont="1" applyFill="1" applyBorder="1"/>
    <xf numFmtId="0" fontId="0" fillId="0" borderId="36" xfId="0" applyBorder="1" applyAlignment="1">
      <alignment horizontal="left"/>
    </xf>
    <xf numFmtId="3" fontId="0" fillId="0" borderId="37" xfId="0" applyNumberFormat="1" applyBorder="1" applyAlignment="1">
      <alignment horizontal="right"/>
    </xf>
    <xf numFmtId="3" fontId="13" fillId="0" borderId="0" xfId="0" applyNumberFormat="1" applyFont="1" applyFill="1" applyBorder="1" applyAlignment="1">
      <alignment horizontal="right"/>
    </xf>
    <xf numFmtId="3" fontId="0" fillId="0" borderId="0" xfId="0" applyNumberFormat="1" applyFont="1" applyFill="1" applyBorder="1" applyAlignment="1">
      <alignment horizontal="right" vertical="center"/>
    </xf>
    <xf numFmtId="3" fontId="0" fillId="0" borderId="0" xfId="0" applyNumberFormat="1" applyAlignment="1">
      <alignment horizontal="right"/>
    </xf>
    <xf numFmtId="166" fontId="0" fillId="0" borderId="0" xfId="0" applyNumberFormat="1" applyAlignment="1">
      <alignment horizontal="right"/>
    </xf>
    <xf numFmtId="0" fontId="0" fillId="0" borderId="26" xfId="0" applyBorder="1" applyAlignment="1">
      <alignment horizontal="right"/>
    </xf>
    <xf numFmtId="166" fontId="0" fillId="0" borderId="26" xfId="0" applyNumberFormat="1" applyBorder="1" applyAlignment="1">
      <alignment horizontal="right"/>
    </xf>
    <xf numFmtId="3" fontId="0" fillId="0" borderId="7" xfId="0" applyNumberFormat="1" applyBorder="1" applyAlignment="1">
      <alignment horizontal="right"/>
    </xf>
    <xf numFmtId="0" fontId="0" fillId="0" borderId="12" xfId="0" applyBorder="1" applyAlignment="1">
      <alignment horizontal="left"/>
    </xf>
    <xf numFmtId="0" fontId="7" fillId="2" borderId="12" xfId="0" applyFont="1" applyFill="1" applyBorder="1" applyAlignment="1">
      <alignment horizontal="left" vertical="center" wrapText="1"/>
    </xf>
    <xf numFmtId="0" fontId="0" fillId="0" borderId="0" xfId="12" applyFont="1" applyAlignment="1">
      <alignment horizontal="left" vertical="top" wrapText="1"/>
    </xf>
    <xf numFmtId="0" fontId="0" fillId="0" borderId="26" xfId="0" applyBorder="1"/>
    <xf numFmtId="0" fontId="0" fillId="0" borderId="0" xfId="0" applyAlignment="1">
      <alignment horizontal="left" vertical="top"/>
    </xf>
    <xf numFmtId="0" fontId="0" fillId="0" borderId="0" xfId="0" applyAlignment="1">
      <alignment horizontal="left" vertical="top"/>
    </xf>
    <xf numFmtId="0" fontId="0" fillId="0" borderId="18" xfId="0" applyBorder="1"/>
    <xf numFmtId="0" fontId="14" fillId="0" borderId="0" xfId="12" applyFont="1" applyAlignment="1">
      <alignment horizontal="left" vertical="top"/>
    </xf>
    <xf numFmtId="3" fontId="0" fillId="0" borderId="12" xfId="0" applyNumberFormat="1" applyBorder="1" applyAlignment="1">
      <alignment horizontal="right"/>
    </xf>
    <xf numFmtId="3" fontId="0" fillId="0" borderId="36" xfId="0" applyNumberFormat="1" applyBorder="1" applyAlignment="1">
      <alignment horizontal="right"/>
    </xf>
    <xf numFmtId="0" fontId="0" fillId="0" borderId="0" xfId="0" applyAlignment="1">
      <alignment horizontal="left" vertical="top"/>
    </xf>
    <xf numFmtId="0" fontId="0" fillId="0" borderId="0" xfId="0"/>
    <xf numFmtId="0" fontId="5" fillId="2" borderId="5" xfId="0" applyFont="1" applyFill="1" applyBorder="1" applyAlignment="1">
      <alignment horizontal="center"/>
    </xf>
    <xf numFmtId="0" fontId="10" fillId="0" borderId="0" xfId="0" applyFont="1" applyBorder="1"/>
    <xf numFmtId="0" fontId="10" fillId="0" borderId="12" xfId="0" applyFont="1" applyBorder="1"/>
    <xf numFmtId="0" fontId="13" fillId="0" borderId="12" xfId="0" applyFont="1" applyFill="1" applyBorder="1"/>
    <xf numFmtId="3" fontId="13" fillId="0" borderId="36" xfId="0" applyNumberFormat="1" applyFont="1" applyFill="1" applyBorder="1" applyAlignment="1">
      <alignment horizontal="right"/>
    </xf>
    <xf numFmtId="3" fontId="0" fillId="0" borderId="18" xfId="0" applyNumberFormat="1" applyBorder="1" applyAlignment="1">
      <alignment horizontal="right"/>
    </xf>
    <xf numFmtId="3" fontId="0" fillId="0" borderId="31" xfId="0" applyNumberFormat="1" applyBorder="1" applyAlignment="1">
      <alignment horizontal="right"/>
    </xf>
    <xf numFmtId="0" fontId="14" fillId="0" borderId="0" xfId="12" applyFont="1" applyAlignment="1">
      <alignment wrapText="1"/>
    </xf>
    <xf numFmtId="0" fontId="4" fillId="0" borderId="0" xfId="6" applyAlignment="1">
      <alignment vertical="top" wrapText="1"/>
    </xf>
    <xf numFmtId="0" fontId="2" fillId="0" borderId="26" xfId="9" applyFont="1" applyBorder="1">
      <alignment vertical="center"/>
    </xf>
    <xf numFmtId="0" fontId="0" fillId="0" borderId="0" xfId="0" applyAlignment="1">
      <alignment vertical="top"/>
    </xf>
    <xf numFmtId="0" fontId="0" fillId="0" borderId="26" xfId="0" applyBorder="1" applyAlignment="1">
      <alignment vertical="top" wrapText="1"/>
    </xf>
    <xf numFmtId="0" fontId="0" fillId="0" borderId="0" xfId="12" applyFont="1" applyAlignment="1"/>
    <xf numFmtId="0" fontId="2" fillId="0" borderId="0" xfId="12" applyAlignment="1"/>
    <xf numFmtId="0" fontId="13" fillId="0" borderId="26" xfId="0" applyFont="1" applyBorder="1"/>
    <xf numFmtId="0" fontId="13" fillId="0" borderId="0" xfId="0" applyFont="1"/>
    <xf numFmtId="0" fontId="13" fillId="0" borderId="18" xfId="0" applyFont="1" applyBorder="1"/>
    <xf numFmtId="0" fontId="13" fillId="0" borderId="12" xfId="0" applyFont="1" applyBorder="1" applyAlignment="1">
      <alignment horizontal="left"/>
    </xf>
    <xf numFmtId="0" fontId="13" fillId="0" borderId="36" xfId="0" applyFont="1" applyBorder="1" applyAlignment="1">
      <alignment horizontal="left"/>
    </xf>
    <xf numFmtId="0" fontId="13" fillId="0" borderId="0" xfId="0" applyFont="1" applyBorder="1"/>
    <xf numFmtId="3" fontId="0" fillId="0" borderId="12" xfId="0" applyNumberFormat="1" applyBorder="1" applyAlignment="1">
      <alignment horizontal="right" vertical="center"/>
    </xf>
    <xf numFmtId="3" fontId="2" fillId="0" borderId="25" xfId="10" applyNumberFormat="1" applyFont="1" applyFill="1" applyBorder="1" applyAlignment="1">
      <alignment horizontal="right" vertical="center"/>
    </xf>
    <xf numFmtId="3" fontId="2" fillId="0" borderId="0" xfId="9" applyNumberFormat="1" applyFont="1" applyBorder="1" applyAlignment="1">
      <alignment horizontal="right" vertical="center"/>
    </xf>
    <xf numFmtId="0" fontId="0" fillId="2" borderId="0" xfId="0" applyFill="1"/>
    <xf numFmtId="0" fontId="9" fillId="2" borderId="0" xfId="15" applyFont="1" applyFill="1"/>
    <xf numFmtId="0" fontId="6" fillId="2" borderId="0" xfId="11" applyFill="1"/>
    <xf numFmtId="0" fontId="0" fillId="0" borderId="0" xfId="0" applyAlignment="1">
      <alignment horizontal="left" vertical="top" wrapText="1"/>
    </xf>
    <xf numFmtId="0" fontId="0" fillId="0" borderId="0" xfId="0" applyAlignment="1">
      <alignment horizontal="left" vertical="top"/>
    </xf>
    <xf numFmtId="0" fontId="21" fillId="0" borderId="13" xfId="0" applyFont="1" applyBorder="1" applyAlignment="1">
      <alignment horizontal="right" vertical="center"/>
    </xf>
    <xf numFmtId="166" fontId="21" fillId="0" borderId="0" xfId="0" applyNumberFormat="1" applyFont="1" applyBorder="1" applyAlignment="1">
      <alignment horizontal="right" vertical="center"/>
    </xf>
    <xf numFmtId="3" fontId="21" fillId="0" borderId="12" xfId="0" applyNumberFormat="1" applyFont="1" applyBorder="1" applyAlignment="1">
      <alignment horizontal="right"/>
    </xf>
    <xf numFmtId="166" fontId="21" fillId="0" borderId="13" xfId="0" applyNumberFormat="1" applyFont="1" applyBorder="1" applyAlignment="1">
      <alignment horizontal="right"/>
    </xf>
    <xf numFmtId="166" fontId="21" fillId="0" borderId="0" xfId="0" applyNumberFormat="1" applyFont="1" applyBorder="1" applyAlignment="1">
      <alignment horizontal="right"/>
    </xf>
    <xf numFmtId="3" fontId="22" fillId="2" borderId="12" xfId="0" applyNumberFormat="1" applyFont="1" applyFill="1" applyBorder="1" applyAlignment="1">
      <alignment horizontal="right"/>
    </xf>
    <xf numFmtId="0" fontId="22" fillId="2" borderId="13" xfId="0" applyFont="1" applyFill="1" applyBorder="1" applyAlignment="1">
      <alignment horizontal="right"/>
    </xf>
    <xf numFmtId="0" fontId="22" fillId="2" borderId="0" xfId="0" applyFont="1" applyFill="1" applyBorder="1" applyAlignment="1">
      <alignment horizontal="right"/>
    </xf>
    <xf numFmtId="3" fontId="23" fillId="2" borderId="33" xfId="0" applyNumberFormat="1" applyFont="1" applyFill="1" applyBorder="1" applyAlignment="1">
      <alignment horizontal="right"/>
    </xf>
    <xf numFmtId="166" fontId="23" fillId="2" borderId="34" xfId="0" applyNumberFormat="1" applyFont="1" applyFill="1" applyBorder="1" applyAlignment="1">
      <alignment horizontal="right"/>
    </xf>
    <xf numFmtId="166" fontId="23" fillId="2" borderId="32" xfId="0" applyNumberFormat="1" applyFont="1" applyFill="1" applyBorder="1" applyAlignment="1">
      <alignment horizontal="right"/>
    </xf>
    <xf numFmtId="0" fontId="21" fillId="0" borderId="13" xfId="0" applyFont="1" applyFill="1" applyBorder="1" applyAlignment="1">
      <alignment horizontal="right"/>
    </xf>
    <xf numFmtId="0" fontId="24" fillId="0" borderId="13" xfId="0" applyFont="1" applyFill="1" applyBorder="1" applyAlignment="1">
      <alignment horizontal="right" vertical="center"/>
    </xf>
    <xf numFmtId="0" fontId="24" fillId="0" borderId="0" xfId="0" applyFont="1" applyFill="1" applyBorder="1" applyAlignment="1">
      <alignment horizontal="right" vertical="center"/>
    </xf>
    <xf numFmtId="166" fontId="21" fillId="0" borderId="35" xfId="0" applyNumberFormat="1" applyFont="1" applyBorder="1" applyAlignment="1">
      <alignment horizontal="right"/>
    </xf>
    <xf numFmtId="166" fontId="21" fillId="0" borderId="37" xfId="0" applyNumberFormat="1" applyFont="1" applyBorder="1" applyAlignment="1">
      <alignment horizontal="right"/>
    </xf>
    <xf numFmtId="0" fontId="25" fillId="2" borderId="12" xfId="0" applyFont="1" applyFill="1" applyBorder="1" applyAlignment="1">
      <alignment horizontal="right" vertical="center" wrapText="1"/>
    </xf>
    <xf numFmtId="0" fontId="25" fillId="2" borderId="13" xfId="0" applyFont="1" applyFill="1" applyBorder="1" applyAlignment="1">
      <alignment horizontal="right" vertical="center" wrapText="1"/>
    </xf>
    <xf numFmtId="0" fontId="22" fillId="2" borderId="0" xfId="0" applyFont="1" applyFill="1" applyAlignment="1">
      <alignment horizontal="right"/>
    </xf>
    <xf numFmtId="3" fontId="25" fillId="2" borderId="12" xfId="0" applyNumberFormat="1" applyFont="1" applyFill="1" applyBorder="1" applyAlignment="1">
      <alignment horizontal="right" vertical="center" wrapText="1"/>
    </xf>
    <xf numFmtId="166" fontId="25" fillId="2" borderId="13" xfId="0" applyNumberFormat="1" applyFont="1" applyFill="1" applyBorder="1" applyAlignment="1">
      <alignment horizontal="right" vertical="center" wrapText="1"/>
    </xf>
    <xf numFmtId="3" fontId="22" fillId="2" borderId="0" xfId="0" applyNumberFormat="1" applyFont="1" applyFill="1" applyAlignment="1">
      <alignment horizontal="right"/>
    </xf>
    <xf numFmtId="166" fontId="22" fillId="2" borderId="13" xfId="0" applyNumberFormat="1" applyFont="1" applyFill="1" applyBorder="1" applyAlignment="1">
      <alignment horizontal="right"/>
    </xf>
    <xf numFmtId="166" fontId="22" fillId="2" borderId="0" xfId="0" applyNumberFormat="1" applyFont="1" applyFill="1" applyAlignment="1">
      <alignment horizontal="right"/>
    </xf>
    <xf numFmtId="3" fontId="22" fillId="2" borderId="0" xfId="0" applyNumberFormat="1" applyFont="1" applyFill="1" applyBorder="1" applyAlignment="1">
      <alignment horizontal="right"/>
    </xf>
    <xf numFmtId="166" fontId="22" fillId="2" borderId="0" xfId="0" applyNumberFormat="1" applyFont="1" applyFill="1" applyBorder="1" applyAlignment="1">
      <alignment horizontal="right"/>
    </xf>
    <xf numFmtId="3" fontId="0" fillId="0" borderId="0" xfId="0" applyNumberFormat="1"/>
    <xf numFmtId="0" fontId="25" fillId="2" borderId="0" xfId="0" applyFont="1" applyFill="1" applyBorder="1" applyAlignment="1">
      <alignment horizontal="right" vertical="center" wrapText="1"/>
    </xf>
    <xf numFmtId="0" fontId="21" fillId="0" borderId="25" xfId="10" applyFont="1" applyFill="1" applyBorder="1" applyAlignment="1">
      <alignment horizontal="right" vertical="center"/>
    </xf>
    <xf numFmtId="0" fontId="14" fillId="0" borderId="0" xfId="12" applyFont="1" applyAlignment="1">
      <alignment horizontal="right" wrapText="1"/>
    </xf>
    <xf numFmtId="0" fontId="6" fillId="2" borderId="0" xfId="0" applyFont="1" applyFill="1" applyAlignment="1">
      <alignment horizontal="left" vertical="top" wrapText="1"/>
    </xf>
    <xf numFmtId="0" fontId="0" fillId="2" borderId="0" xfId="0" applyFill="1" applyAlignment="1">
      <alignment horizontal="left" vertical="top"/>
    </xf>
    <xf numFmtId="0" fontId="9" fillId="2" borderId="0" xfId="15" applyFont="1" applyFill="1" applyAlignment="1">
      <alignment horizontal="left" vertical="top" wrapText="1"/>
    </xf>
    <xf numFmtId="0" fontId="15" fillId="0" borderId="0" xfId="0" applyFont="1" applyFill="1" applyAlignment="1">
      <alignment horizontal="left" vertical="top"/>
    </xf>
    <xf numFmtId="0" fontId="15" fillId="0" borderId="0" xfId="0" applyFont="1" applyAlignment="1">
      <alignment horizontal="left" vertical="top"/>
    </xf>
    <xf numFmtId="0" fontId="4" fillId="0" borderId="0" xfId="6" applyFill="1" applyBorder="1" applyAlignment="1">
      <alignment vertical="top"/>
    </xf>
    <xf numFmtId="0" fontId="0" fillId="0" borderId="0" xfId="0" applyAlignment="1">
      <alignment horizontal="right" vertical="top"/>
    </xf>
    <xf numFmtId="0" fontId="4" fillId="0" borderId="0" xfId="6" applyAlignment="1">
      <alignment vertical="top"/>
    </xf>
    <xf numFmtId="0" fontId="10" fillId="0" borderId="0" xfId="0" applyFont="1" applyAlignment="1">
      <alignment vertical="top"/>
    </xf>
    <xf numFmtId="0" fontId="0" fillId="0" borderId="0" xfId="0" applyBorder="1" applyAlignment="1">
      <alignment horizontal="right"/>
    </xf>
    <xf numFmtId="166" fontId="2" fillId="0" borderId="0" xfId="9" applyNumberFormat="1" applyFont="1" applyBorder="1" applyAlignment="1">
      <alignment horizontal="right" vertical="center"/>
    </xf>
    <xf numFmtId="14" fontId="0" fillId="0" borderId="0" xfId="0" applyNumberFormat="1"/>
    <xf numFmtId="0" fontId="5" fillId="2" borderId="6" xfId="10" applyBorder="1" applyAlignment="1">
      <alignment vertical="center"/>
    </xf>
    <xf numFmtId="0" fontId="5" fillId="2" borderId="25" xfId="10" applyBorder="1">
      <alignment vertical="center"/>
    </xf>
    <xf numFmtId="0" fontId="5" fillId="2" borderId="11" xfId="10" applyBorder="1" applyAlignment="1">
      <alignment vertical="center"/>
    </xf>
    <xf numFmtId="0" fontId="5" fillId="2" borderId="11" xfId="10" applyBorder="1" applyAlignment="1">
      <alignment horizontal="center" vertical="center" wrapText="1"/>
    </xf>
    <xf numFmtId="0" fontId="5" fillId="3" borderId="0" xfId="0" applyFont="1" applyFill="1"/>
    <xf numFmtId="0" fontId="5" fillId="3" borderId="0" xfId="0" applyFont="1" applyFill="1" applyAlignment="1"/>
    <xf numFmtId="3" fontId="5" fillId="3" borderId="0" xfId="14" applyFont="1" applyFill="1" applyAlignment="1">
      <alignment horizontal="right"/>
    </xf>
    <xf numFmtId="166" fontId="5" fillId="3" borderId="0" xfId="0" applyNumberFormat="1" applyFont="1" applyFill="1" applyAlignment="1">
      <alignment horizontal="right"/>
    </xf>
    <xf numFmtId="166" fontId="0" fillId="0" borderId="25" xfId="0" applyNumberFormat="1" applyBorder="1" applyAlignment="1">
      <alignment horizontal="right"/>
    </xf>
    <xf numFmtId="0" fontId="5" fillId="2" borderId="3" xfId="10" applyAlignment="1">
      <alignment vertical="center"/>
    </xf>
    <xf numFmtId="3" fontId="5" fillId="2" borderId="3" xfId="10" applyNumberFormat="1" applyAlignment="1">
      <alignment horizontal="right" vertical="center"/>
    </xf>
    <xf numFmtId="166" fontId="5" fillId="2" borderId="3" xfId="10" applyNumberFormat="1" applyAlignment="1">
      <alignment horizontal="right" vertical="center"/>
    </xf>
    <xf numFmtId="0" fontId="5" fillId="2" borderId="0" xfId="10" applyBorder="1" applyAlignment="1">
      <alignment vertical="top"/>
    </xf>
    <xf numFmtId="0" fontId="0" fillId="0" borderId="0" xfId="0" applyAlignment="1"/>
    <xf numFmtId="0" fontId="0" fillId="0" borderId="0" xfId="0" applyFill="1" applyAlignment="1">
      <alignment horizontal="right"/>
    </xf>
    <xf numFmtId="166" fontId="0" fillId="0" borderId="0" xfId="0" applyNumberFormat="1" applyFill="1" applyAlignment="1">
      <alignment horizontal="right"/>
    </xf>
    <xf numFmtId="0" fontId="5" fillId="2" borderId="2" xfId="10" applyBorder="1" applyAlignment="1">
      <alignment vertical="top"/>
    </xf>
    <xf numFmtId="0" fontId="0" fillId="0" borderId="2" xfId="0" applyBorder="1" applyAlignment="1"/>
    <xf numFmtId="0" fontId="0" fillId="0" borderId="2" xfId="0" applyBorder="1" applyAlignment="1">
      <alignment horizontal="right"/>
    </xf>
    <xf numFmtId="166" fontId="0" fillId="0" borderId="2" xfId="0" applyNumberFormat="1" applyBorder="1" applyAlignment="1">
      <alignment horizontal="right"/>
    </xf>
    <xf numFmtId="0" fontId="13" fillId="3" borderId="0" xfId="0" applyFont="1" applyFill="1" applyBorder="1" applyAlignment="1">
      <alignment horizontal="left" vertical="top" wrapText="1"/>
    </xf>
    <xf numFmtId="0" fontId="13" fillId="3" borderId="22" xfId="0" applyFont="1" applyFill="1" applyBorder="1" applyAlignment="1">
      <alignment horizontal="left" vertical="top" wrapText="1"/>
    </xf>
    <xf numFmtId="0" fontId="16" fillId="3" borderId="21" xfId="0" applyFont="1" applyFill="1" applyBorder="1" applyAlignment="1">
      <alignment horizontal="left" vertical="top" wrapText="1"/>
    </xf>
    <xf numFmtId="0" fontId="0" fillId="0" borderId="0" xfId="0" applyFont="1"/>
    <xf numFmtId="0" fontId="6" fillId="0" borderId="0" xfId="11" applyAlignment="1">
      <alignment horizontal="left"/>
    </xf>
    <xf numFmtId="0" fontId="17" fillId="0" borderId="0" xfId="18"/>
    <xf numFmtId="0" fontId="5" fillId="2" borderId="3" xfId="10" applyBorder="1">
      <alignment vertical="center"/>
    </xf>
    <xf numFmtId="0" fontId="17" fillId="0" borderId="12" xfId="18" applyBorder="1"/>
    <xf numFmtId="0" fontId="17" fillId="0" borderId="0" xfId="18" applyAlignment="1">
      <alignment horizontal="left"/>
    </xf>
    <xf numFmtId="3" fontId="0" fillId="0" borderId="25" xfId="0" applyNumberFormat="1" applyBorder="1" applyAlignment="1">
      <alignment horizontal="right"/>
    </xf>
    <xf numFmtId="0" fontId="26" fillId="0" borderId="0" xfId="12" applyFont="1" applyAlignment="1">
      <alignment wrapText="1"/>
    </xf>
    <xf numFmtId="167" fontId="0" fillId="0" borderId="25" xfId="0" applyNumberFormat="1" applyBorder="1" applyAlignment="1">
      <alignment horizontal="right"/>
    </xf>
    <xf numFmtId="0" fontId="0" fillId="0" borderId="0" xfId="0" applyAlignment="1">
      <alignment horizontal="left" vertical="top"/>
    </xf>
    <xf numFmtId="167" fontId="0" fillId="0" borderId="0" xfId="0" applyNumberFormat="1" applyBorder="1" applyAlignment="1">
      <alignment horizontal="right"/>
    </xf>
    <xf numFmtId="14" fontId="0" fillId="0" borderId="9" xfId="0" applyNumberFormat="1" applyBorder="1" applyAlignment="1">
      <alignment horizontal="left"/>
    </xf>
    <xf numFmtId="1" fontId="0" fillId="0" borderId="13" xfId="0" applyNumberFormat="1" applyBorder="1" applyAlignment="1">
      <alignment horizontal="left"/>
    </xf>
    <xf numFmtId="3" fontId="0" fillId="0" borderId="5" xfId="0" applyNumberFormat="1" applyBorder="1" applyAlignment="1">
      <alignment horizontal="right"/>
    </xf>
    <xf numFmtId="167" fontId="0" fillId="0" borderId="9" xfId="0" applyNumberFormat="1" applyBorder="1" applyAlignment="1">
      <alignment horizontal="right"/>
    </xf>
    <xf numFmtId="167" fontId="0" fillId="0" borderId="13" xfId="0" applyNumberFormat="1" applyBorder="1" applyAlignment="1">
      <alignment horizontal="right"/>
    </xf>
    <xf numFmtId="14" fontId="0" fillId="0" borderId="35" xfId="0" applyNumberFormat="1" applyBorder="1" applyAlignment="1">
      <alignment horizontal="left"/>
    </xf>
    <xf numFmtId="0" fontId="17" fillId="0" borderId="0" xfId="18" applyBorder="1"/>
    <xf numFmtId="3" fontId="0" fillId="0" borderId="6" xfId="0" applyNumberFormat="1" applyBorder="1" applyAlignment="1">
      <alignment horizontal="right"/>
    </xf>
    <xf numFmtId="1" fontId="0" fillId="0" borderId="6" xfId="0" applyNumberFormat="1" applyBorder="1" applyAlignment="1">
      <alignment horizontal="left"/>
    </xf>
    <xf numFmtId="167" fontId="0" fillId="0" borderId="43" xfId="0" applyNumberFormat="1" applyBorder="1" applyAlignment="1">
      <alignment horizontal="right"/>
    </xf>
    <xf numFmtId="0" fontId="27" fillId="0" borderId="45" xfId="0" applyFont="1" applyBorder="1" applyAlignment="1">
      <alignment horizontal="right" vertical="center"/>
    </xf>
    <xf numFmtId="0" fontId="27" fillId="0" borderId="44" xfId="0" applyFont="1" applyBorder="1" applyAlignment="1">
      <alignment vertical="center"/>
    </xf>
    <xf numFmtId="0" fontId="27" fillId="0" borderId="45" xfId="0" applyFont="1" applyBorder="1" applyAlignment="1">
      <alignment vertical="center"/>
    </xf>
    <xf numFmtId="0" fontId="27" fillId="0" borderId="0" xfId="0" applyFont="1" applyBorder="1" applyAlignment="1">
      <alignment vertical="center"/>
    </xf>
    <xf numFmtId="0" fontId="0" fillId="0" borderId="48" xfId="0" applyBorder="1" applyAlignment="1">
      <alignment vertical="top" wrapText="1"/>
    </xf>
    <xf numFmtId="0" fontId="27" fillId="0" borderId="49" xfId="0" applyFont="1" applyBorder="1" applyAlignment="1">
      <alignment vertical="center"/>
    </xf>
    <xf numFmtId="0" fontId="27" fillId="0" borderId="50" xfId="0" applyFont="1" applyBorder="1" applyAlignment="1">
      <alignment horizontal="right" vertical="center"/>
    </xf>
    <xf numFmtId="0" fontId="0" fillId="0" borderId="51" xfId="0" applyBorder="1" applyAlignment="1">
      <alignment vertical="top" wrapText="1"/>
    </xf>
    <xf numFmtId="0" fontId="0" fillId="0" borderId="43" xfId="0" applyBorder="1" applyAlignment="1">
      <alignment vertical="center"/>
    </xf>
    <xf numFmtId="0" fontId="0" fillId="0" borderId="48" xfId="9" applyFont="1" applyBorder="1" applyAlignment="1">
      <alignment vertical="center"/>
    </xf>
    <xf numFmtId="0" fontId="0" fillId="0" borderId="0" xfId="0" applyAlignment="1">
      <alignment horizontal="center" vertical="top"/>
    </xf>
    <xf numFmtId="0" fontId="28" fillId="0" borderId="0" xfId="0" applyFont="1"/>
    <xf numFmtId="0" fontId="0" fillId="3" borderId="23" xfId="0" applyFont="1" applyFill="1" applyBorder="1" applyAlignment="1">
      <alignment horizontal="left" vertical="top" wrapText="1"/>
    </xf>
    <xf numFmtId="0" fontId="0" fillId="3" borderId="14" xfId="0" applyFont="1" applyFill="1" applyBorder="1" applyAlignment="1">
      <alignment horizontal="left" vertical="top" wrapText="1"/>
    </xf>
    <xf numFmtId="0" fontId="0" fillId="3" borderId="24" xfId="0" applyFont="1" applyFill="1" applyBorder="1" applyAlignment="1">
      <alignment horizontal="left" vertical="top" wrapText="1"/>
    </xf>
    <xf numFmtId="0" fontId="13" fillId="3" borderId="19" xfId="0" applyFont="1" applyFill="1" applyBorder="1" applyAlignment="1">
      <alignment horizontal="left" vertical="top" wrapText="1"/>
    </xf>
    <xf numFmtId="0" fontId="13" fillId="3" borderId="15" xfId="0" applyFont="1" applyFill="1" applyBorder="1" applyAlignment="1">
      <alignment horizontal="left" vertical="top" wrapText="1"/>
    </xf>
    <xf numFmtId="0" fontId="13" fillId="3" borderId="20" xfId="0" applyFont="1" applyFill="1" applyBorder="1" applyAlignment="1">
      <alignment horizontal="left" vertical="top" wrapText="1"/>
    </xf>
    <xf numFmtId="0" fontId="0" fillId="3" borderId="21" xfId="0" applyFill="1" applyBorder="1" applyAlignment="1">
      <alignment horizontal="left" vertical="top" wrapText="1"/>
    </xf>
    <xf numFmtId="0" fontId="0" fillId="3" borderId="0" xfId="0" applyFill="1" applyBorder="1" applyAlignment="1">
      <alignment horizontal="left" vertical="top" wrapText="1"/>
    </xf>
    <xf numFmtId="0" fontId="0" fillId="3" borderId="22" xfId="0" applyFill="1" applyBorder="1" applyAlignment="1">
      <alignment horizontal="left" vertical="top" wrapText="1"/>
    </xf>
    <xf numFmtId="0" fontId="13" fillId="3" borderId="21" xfId="0" applyFont="1" applyFill="1" applyBorder="1" applyAlignment="1">
      <alignment horizontal="left" vertical="top" wrapText="1"/>
    </xf>
    <xf numFmtId="0" fontId="13" fillId="3" borderId="0" xfId="0" applyFont="1" applyFill="1" applyBorder="1" applyAlignment="1">
      <alignment horizontal="left" vertical="top" wrapText="1"/>
    </xf>
    <xf numFmtId="0" fontId="13" fillId="3" borderId="22" xfId="0" applyFont="1" applyFill="1" applyBorder="1" applyAlignment="1">
      <alignment horizontal="left" vertical="top" wrapText="1"/>
    </xf>
    <xf numFmtId="0" fontId="7" fillId="4" borderId="44" xfId="0" applyFont="1" applyFill="1" applyBorder="1" applyAlignment="1">
      <alignment horizontal="center" vertical="center"/>
    </xf>
    <xf numFmtId="0" fontId="7" fillId="4" borderId="47" xfId="0" applyFont="1" applyFill="1" applyBorder="1" applyAlignment="1">
      <alignment horizontal="center" vertical="center"/>
    </xf>
    <xf numFmtId="0" fontId="7" fillId="4" borderId="45" xfId="0" applyFont="1" applyFill="1" applyBorder="1" applyAlignment="1">
      <alignment horizontal="center" vertical="center" wrapText="1"/>
    </xf>
    <xf numFmtId="0" fontId="7" fillId="4" borderId="46" xfId="0" applyFont="1" applyFill="1" applyBorder="1" applyAlignment="1">
      <alignment horizontal="center" vertical="center" wrapText="1"/>
    </xf>
    <xf numFmtId="0" fontId="0" fillId="0" borderId="0" xfId="0" applyAlignment="1">
      <alignment horizontal="left" vertical="top" wrapText="1"/>
    </xf>
    <xf numFmtId="0" fontId="0" fillId="0" borderId="0" xfId="0" applyAlignment="1">
      <alignment horizontal="left" vertical="top"/>
    </xf>
    <xf numFmtId="0" fontId="0" fillId="0" borderId="0" xfId="0" applyBorder="1" applyAlignment="1">
      <alignment horizontal="left" vertical="top" wrapText="1"/>
    </xf>
    <xf numFmtId="0" fontId="0" fillId="0" borderId="26" xfId="0" applyBorder="1" applyAlignment="1">
      <alignment horizontal="left" vertical="top" wrapText="1"/>
    </xf>
    <xf numFmtId="0" fontId="20" fillId="0" borderId="0" xfId="0" applyFont="1" applyAlignment="1">
      <alignment horizontal="left" vertical="top" wrapText="1"/>
    </xf>
    <xf numFmtId="0" fontId="20" fillId="0" borderId="26" xfId="0" applyFont="1" applyBorder="1" applyAlignment="1">
      <alignment horizontal="left" vertical="top" wrapText="1"/>
    </xf>
    <xf numFmtId="0" fontId="13" fillId="0" borderId="2" xfId="0" applyFont="1" applyBorder="1" applyAlignment="1">
      <alignment horizontal="left" vertical="top" wrapText="1"/>
    </xf>
    <xf numFmtId="0" fontId="4" fillId="0" borderId="0" xfId="6" applyBorder="1" applyAlignment="1">
      <alignment horizontal="left" vertical="top" wrapText="1"/>
    </xf>
    <xf numFmtId="0" fontId="4" fillId="0" borderId="0" xfId="6" applyAlignment="1">
      <alignment horizontal="left" vertical="top" wrapText="1"/>
    </xf>
    <xf numFmtId="0" fontId="5" fillId="2" borderId="10" xfId="10" applyBorder="1" applyAlignment="1">
      <alignment horizontal="center" vertical="center"/>
    </xf>
    <xf numFmtId="0" fontId="5" fillId="2" borderId="4" xfId="10" applyBorder="1" applyAlignment="1">
      <alignment horizontal="center" vertical="center"/>
    </xf>
    <xf numFmtId="0" fontId="5" fillId="2" borderId="8" xfId="10" applyBorder="1" applyAlignment="1">
      <alignment horizontal="center" vertical="center"/>
    </xf>
    <xf numFmtId="0" fontId="4" fillId="0" borderId="0" xfId="6" applyBorder="1" applyAlignment="1">
      <alignment vertical="top" wrapText="1"/>
    </xf>
    <xf numFmtId="0" fontId="5" fillId="2" borderId="7" xfId="0" applyFont="1" applyFill="1" applyBorder="1" applyAlignment="1">
      <alignment horizontal="center" vertical="center"/>
    </xf>
    <xf numFmtId="0" fontId="5" fillId="0" borderId="35" xfId="0" applyFont="1" applyFill="1" applyBorder="1" applyAlignment="1">
      <alignment horizontal="center" vertical="center"/>
    </xf>
    <xf numFmtId="0" fontId="5" fillId="0" borderId="13" xfId="0" applyFont="1" applyFill="1" applyBorder="1" applyAlignment="1">
      <alignment horizontal="center" vertical="center"/>
    </xf>
    <xf numFmtId="0" fontId="5" fillId="0" borderId="30" xfId="0" applyFont="1" applyFill="1" applyBorder="1" applyAlignment="1">
      <alignment horizontal="center" vertical="center"/>
    </xf>
    <xf numFmtId="0" fontId="5" fillId="2" borderId="12" xfId="0" applyFont="1" applyFill="1" applyBorder="1" applyAlignment="1">
      <alignment horizontal="center"/>
    </xf>
    <xf numFmtId="0" fontId="5" fillId="2" borderId="13" xfId="0" applyFont="1" applyFill="1" applyBorder="1" applyAlignment="1">
      <alignment horizontal="center"/>
    </xf>
    <xf numFmtId="0" fontId="5" fillId="2" borderId="18" xfId="0" applyFont="1" applyFill="1" applyBorder="1" applyAlignment="1">
      <alignment horizontal="center" vertical="center"/>
    </xf>
    <xf numFmtId="0" fontId="5" fillId="2" borderId="17" xfId="0" applyFont="1" applyFill="1" applyBorder="1" applyAlignment="1">
      <alignment horizontal="center" vertical="center"/>
    </xf>
    <xf numFmtId="0" fontId="15" fillId="0" borderId="41" xfId="0" applyFont="1" applyFill="1" applyBorder="1" applyAlignment="1">
      <alignment horizontal="left" vertical="top" wrapText="1"/>
    </xf>
    <xf numFmtId="0" fontId="5" fillId="2" borderId="16" xfId="10" applyBorder="1" applyAlignment="1">
      <alignment horizontal="left" vertical="center"/>
    </xf>
    <xf numFmtId="0" fontId="5" fillId="2" borderId="17" xfId="10" applyBorder="1" applyAlignment="1">
      <alignment horizontal="left" vertical="center"/>
    </xf>
    <xf numFmtId="0" fontId="5" fillId="2" borderId="10" xfId="10" applyBorder="1" applyAlignment="1">
      <alignment horizontal="center" vertical="center" wrapText="1"/>
    </xf>
    <xf numFmtId="0" fontId="16" fillId="2" borderId="10" xfId="10" applyFont="1" applyBorder="1" applyAlignment="1">
      <alignment horizontal="center" vertical="center" wrapText="1"/>
    </xf>
    <xf numFmtId="0" fontId="16" fillId="2" borderId="8" xfId="10" applyFont="1" applyBorder="1" applyAlignment="1">
      <alignment horizontal="center" vertical="center" wrapText="1"/>
    </xf>
    <xf numFmtId="0" fontId="0" fillId="0" borderId="0" xfId="12" applyFont="1" applyAlignment="1">
      <alignment horizontal="left"/>
    </xf>
    <xf numFmtId="0" fontId="2" fillId="0" borderId="0" xfId="12" applyAlignment="1">
      <alignment horizontal="left"/>
    </xf>
    <xf numFmtId="0" fontId="4" fillId="0" borderId="2" xfId="6" applyBorder="1" applyAlignment="1">
      <alignment horizontal="left" vertical="center" wrapText="1"/>
    </xf>
    <xf numFmtId="0" fontId="5" fillId="2" borderId="42" xfId="10" applyBorder="1" applyAlignment="1">
      <alignment horizontal="center" vertical="center"/>
    </xf>
    <xf numFmtId="0" fontId="5" fillId="2" borderId="38" xfId="0" applyFont="1" applyFill="1" applyBorder="1" applyAlignment="1">
      <alignment horizontal="center" vertical="center"/>
    </xf>
    <xf numFmtId="0" fontId="5" fillId="2" borderId="39" xfId="0" applyFont="1" applyFill="1" applyBorder="1" applyAlignment="1">
      <alignment horizontal="center" vertical="center"/>
    </xf>
  </cellXfs>
  <cellStyles count="34">
    <cellStyle name="Diagramrubrik" xfId="17" xr:uid="{00000000-0005-0000-0000-000000000000}"/>
    <cellStyle name="Hyperlänk" xfId="15" builtinId="8"/>
    <cellStyle name="Normal" xfId="0" builtinId="0" customBuiltin="1"/>
    <cellStyle name="Normal 2" xfId="18" xr:uid="{00000000-0005-0000-0000-000003000000}"/>
    <cellStyle name="Normal 2 2" xfId="19" xr:uid="{00000000-0005-0000-0000-000004000000}"/>
    <cellStyle name="Normal 2 3" xfId="20" xr:uid="{00000000-0005-0000-0000-000005000000}"/>
    <cellStyle name="Normal 2 4" xfId="21" xr:uid="{00000000-0005-0000-0000-000006000000}"/>
    <cellStyle name="Normal 2_Tab 8 _alt i större format_9p" xfId="22" xr:uid="{00000000-0005-0000-0000-000007000000}"/>
    <cellStyle name="Normal 3" xfId="23" xr:uid="{00000000-0005-0000-0000-000008000000}"/>
    <cellStyle name="Normal 3 2" xfId="24" xr:uid="{00000000-0005-0000-0000-000009000000}"/>
    <cellStyle name="Normal 3 3" xfId="25" xr:uid="{00000000-0005-0000-0000-00000A000000}"/>
    <cellStyle name="Normal 4" xfId="26" xr:uid="{00000000-0005-0000-0000-00000B000000}"/>
    <cellStyle name="Normal 4 2" xfId="27" xr:uid="{00000000-0005-0000-0000-00000C000000}"/>
    <cellStyle name="Normal 5" xfId="28" xr:uid="{00000000-0005-0000-0000-00000D000000}"/>
    <cellStyle name="Normal 6" xfId="16" xr:uid="{00000000-0005-0000-0000-00000E000000}"/>
    <cellStyle name="Procent 2" xfId="29" xr:uid="{00000000-0005-0000-0000-00000F000000}"/>
    <cellStyle name="Rubrik" xfId="3" builtinId="15" customBuiltin="1"/>
    <cellStyle name="Rubrik 1" xfId="4" builtinId="16" customBuiltin="1"/>
    <cellStyle name="Rubrik 5" xfId="30" xr:uid="{00000000-0005-0000-0000-000012000000}"/>
    <cellStyle name="Rubrik 6" xfId="31" xr:uid="{00000000-0005-0000-0000-000013000000}"/>
    <cellStyle name="SoS Förklaringstext" xfId="6" xr:uid="{00000000-0005-0000-0000-000014000000}"/>
    <cellStyle name="SoS Kantlinjer Tabell" xfId="7" xr:uid="{00000000-0005-0000-0000-000015000000}"/>
    <cellStyle name="SoS Summarad" xfId="8" xr:uid="{00000000-0005-0000-0000-000016000000}"/>
    <cellStyle name="SoS Tabell Sistarad" xfId="9" xr:uid="{00000000-0005-0000-0000-000017000000}"/>
    <cellStyle name="SoS Tabellhuvud" xfId="10" xr:uid="{00000000-0005-0000-0000-000018000000}"/>
    <cellStyle name="SoS Tabellrubrik 1" xfId="11" xr:uid="{00000000-0005-0000-0000-000019000000}"/>
    <cellStyle name="SoS Tabellrubrik 2" xfId="12" xr:uid="{00000000-0005-0000-0000-00001A000000}"/>
    <cellStyle name="SoS Tabelltext" xfId="13" xr:uid="{00000000-0005-0000-0000-00001B000000}"/>
    <cellStyle name="SoS Tal" xfId="14" xr:uid="{00000000-0005-0000-0000-00001C000000}"/>
    <cellStyle name="Summa" xfId="5" builtinId="25" customBuiltin="1"/>
    <cellStyle name="Tusental" xfId="1" builtinId="3" customBuiltin="1"/>
    <cellStyle name="Tusental (0)_Blad1" xfId="32" xr:uid="{00000000-0005-0000-0000-00001F000000}"/>
    <cellStyle name="Tusental [0]" xfId="2" builtinId="6" customBuiltin="1"/>
    <cellStyle name="Valuta (0)_Blad1" xfId="33" xr:uid="{00000000-0005-0000-0000-000021000000}"/>
  </cellStyles>
  <dxfs count="0"/>
  <tableStyles count="0" defaultTableStyle="TableStyleMedium2"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5.xml"/><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3" Type="http://schemas.openxmlformats.org/officeDocument/2006/relationships/chartUserShapes" Target="../drawings/drawing7.xml"/><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3" Type="http://schemas.openxmlformats.org/officeDocument/2006/relationships/chartUserShapes" Target="../drawings/drawing8.xml"/><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3" Type="http://schemas.openxmlformats.org/officeDocument/2006/relationships/chartUserShapes" Target="../drawings/drawing9.xml"/><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3" Type="http://schemas.openxmlformats.org/officeDocument/2006/relationships/chartUserShapes" Target="../drawings/drawing14.xml"/><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3" Type="http://schemas.openxmlformats.org/officeDocument/2006/relationships/chartUserShapes" Target="../drawings/drawing15.xml"/><Relationship Id="rId2" Type="http://schemas.microsoft.com/office/2011/relationships/chartColorStyle" Target="colors7.xml"/><Relationship Id="rId1" Type="http://schemas.microsoft.com/office/2011/relationships/chartStyle" Target="style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sv-SE"/>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sv-SE"/>
        </a:p>
      </c:txPr>
    </c:title>
    <c:autoTitleDeleted val="0"/>
    <c:plotArea>
      <c:layout>
        <c:manualLayout>
          <c:layoutTarget val="inner"/>
          <c:xMode val="edge"/>
          <c:yMode val="edge"/>
          <c:x val="8.4021732265229424E-2"/>
          <c:y val="0.21431792833138535"/>
          <c:w val="0.78159408981336242"/>
          <c:h val="0.63191281265092603"/>
        </c:manualLayout>
      </c:layout>
      <c:barChart>
        <c:barDir val="col"/>
        <c:grouping val="clustered"/>
        <c:varyColors val="0"/>
        <c:ser>
          <c:idx val="0"/>
          <c:order val="0"/>
          <c:tx>
            <c:strRef>
              <c:f>'Smittade - övergripande'!$D$6:$E$6</c:f>
              <c:strCache>
                <c:ptCount val="1"/>
                <c:pt idx="0">
                  <c:v>Män</c:v>
                </c:pt>
              </c:strCache>
            </c:strRef>
          </c:tx>
          <c:spPr>
            <a:solidFill>
              <a:schemeClr val="bg2"/>
            </a:solidFill>
            <a:ln>
              <a:noFill/>
            </a:ln>
            <a:effectLst/>
          </c:spPr>
          <c:invertIfNegative val="0"/>
          <c:cat>
            <c:strRef>
              <c:f>'Smittade - övergripande'!$A$18:$A$19</c:f>
              <c:strCache>
                <c:ptCount val="2"/>
                <c:pt idx="0">
                  <c:v>Särskilt boende</c:v>
                </c:pt>
                <c:pt idx="1">
                  <c:v>Hemtjänst</c:v>
                </c:pt>
              </c:strCache>
            </c:strRef>
          </c:cat>
          <c:val>
            <c:numRef>
              <c:f>'Smittade - övergripande'!$D$18:$D$19</c:f>
              <c:numCache>
                <c:formatCode>#,##0</c:formatCode>
                <c:ptCount val="2"/>
                <c:pt idx="0">
                  <c:v>12056</c:v>
                </c:pt>
                <c:pt idx="1">
                  <c:v>11659</c:v>
                </c:pt>
              </c:numCache>
            </c:numRef>
          </c:val>
          <c:extLst>
            <c:ext xmlns:c16="http://schemas.microsoft.com/office/drawing/2014/chart" uri="{C3380CC4-5D6E-409C-BE32-E72D297353CC}">
              <c16:uniqueId val="{00000000-5721-4FE2-B84F-592FBFF597DB}"/>
            </c:ext>
          </c:extLst>
        </c:ser>
        <c:ser>
          <c:idx val="1"/>
          <c:order val="1"/>
          <c:tx>
            <c:strRef>
              <c:f>'Smittade - övergripande'!$F$6:$G$6</c:f>
              <c:strCache>
                <c:ptCount val="1"/>
                <c:pt idx="0">
                  <c:v>Kvinnor</c:v>
                </c:pt>
              </c:strCache>
            </c:strRef>
          </c:tx>
          <c:spPr>
            <a:solidFill>
              <a:schemeClr val="tx2"/>
            </a:solidFill>
            <a:ln>
              <a:noFill/>
            </a:ln>
            <a:effectLst/>
          </c:spPr>
          <c:invertIfNegative val="0"/>
          <c:cat>
            <c:strRef>
              <c:f>'Smittade - övergripande'!$A$18:$A$19</c:f>
              <c:strCache>
                <c:ptCount val="2"/>
                <c:pt idx="0">
                  <c:v>Särskilt boende</c:v>
                </c:pt>
                <c:pt idx="1">
                  <c:v>Hemtjänst</c:v>
                </c:pt>
              </c:strCache>
            </c:strRef>
          </c:cat>
          <c:val>
            <c:numRef>
              <c:f>'Smittade - övergripande'!$F$18:$F$19</c:f>
              <c:numCache>
                <c:formatCode>#,##0</c:formatCode>
                <c:ptCount val="2"/>
                <c:pt idx="0">
                  <c:v>22712</c:v>
                </c:pt>
                <c:pt idx="1">
                  <c:v>16390</c:v>
                </c:pt>
              </c:numCache>
            </c:numRef>
          </c:val>
          <c:extLst>
            <c:ext xmlns:c16="http://schemas.microsoft.com/office/drawing/2014/chart" uri="{C3380CC4-5D6E-409C-BE32-E72D297353CC}">
              <c16:uniqueId val="{00000001-5721-4FE2-B84F-592FBFF597DB}"/>
            </c:ext>
          </c:extLst>
        </c:ser>
        <c:dLbls>
          <c:showLegendKey val="0"/>
          <c:showVal val="0"/>
          <c:showCatName val="0"/>
          <c:showSerName val="0"/>
          <c:showPercent val="0"/>
          <c:showBubbleSize val="0"/>
        </c:dLbls>
        <c:gapWidth val="182"/>
        <c:axId val="503709824"/>
        <c:axId val="503711136"/>
      </c:barChart>
      <c:catAx>
        <c:axId val="5037098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sv-SE"/>
          </a:p>
        </c:txPr>
        <c:crossAx val="503711136"/>
        <c:crosses val="autoZero"/>
        <c:auto val="1"/>
        <c:lblAlgn val="ctr"/>
        <c:lblOffset val="100"/>
        <c:noMultiLvlLbl val="0"/>
      </c:catAx>
      <c:valAx>
        <c:axId val="50371113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sv-SE"/>
          </a:p>
        </c:txPr>
        <c:crossAx val="503709824"/>
        <c:crosses val="autoZero"/>
        <c:crossBetween val="between"/>
      </c:valAx>
      <c:spPr>
        <a:solidFill>
          <a:srgbClr val="FFFFFF"/>
        </a:solid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sv-S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v-SE"/>
    </a:p>
  </c:txPr>
  <c:printSettings>
    <c:headerFooter/>
    <c:pageMargins b="0.75" l="0.7" r="0.7" t="0.75"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sv-SE"/>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sv-SE"/>
        </a:p>
      </c:txPr>
    </c:title>
    <c:autoTitleDeleted val="0"/>
    <c:plotArea>
      <c:layout>
        <c:manualLayout>
          <c:layoutTarget val="inner"/>
          <c:xMode val="edge"/>
          <c:yMode val="edge"/>
          <c:x val="8.4021732265229424E-2"/>
          <c:y val="0.21431792833138535"/>
          <c:w val="0.78159408981336242"/>
          <c:h val="0.64655399683450976"/>
        </c:manualLayout>
      </c:layout>
      <c:barChart>
        <c:barDir val="col"/>
        <c:grouping val="clustered"/>
        <c:varyColors val="0"/>
        <c:ser>
          <c:idx val="0"/>
          <c:order val="0"/>
          <c:tx>
            <c:strRef>
              <c:f>'Smittade - övergripande'!$D$6:$E$6</c:f>
              <c:strCache>
                <c:ptCount val="1"/>
                <c:pt idx="0">
                  <c:v>Män</c:v>
                </c:pt>
              </c:strCache>
            </c:strRef>
          </c:tx>
          <c:spPr>
            <a:solidFill>
              <a:schemeClr val="bg2"/>
            </a:solidFill>
            <a:ln>
              <a:noFill/>
            </a:ln>
            <a:effectLst/>
          </c:spPr>
          <c:invertIfNegative val="0"/>
          <c:cat>
            <c:strRef>
              <c:f>('Smittade - övergripande'!$A$10:$A$13,'Smittade - övergripande'!$A$15)</c:f>
              <c:strCache>
                <c:ptCount val="5"/>
                <c:pt idx="0">
                  <c:v>70-74</c:v>
                </c:pt>
                <c:pt idx="1">
                  <c:v>75-79</c:v>
                </c:pt>
                <c:pt idx="2">
                  <c:v>80-84</c:v>
                </c:pt>
                <c:pt idx="3">
                  <c:v>85-89</c:v>
                </c:pt>
                <c:pt idx="4">
                  <c:v>90+</c:v>
                </c:pt>
              </c:strCache>
            </c:strRef>
          </c:cat>
          <c:val>
            <c:numRef>
              <c:f>('Smittade - övergripande'!$D$10:$D$13,'Smittade - övergripande'!$D$15)</c:f>
              <c:numCache>
                <c:formatCode>#,##0</c:formatCode>
                <c:ptCount val="5"/>
                <c:pt idx="0">
                  <c:v>23230</c:v>
                </c:pt>
                <c:pt idx="1">
                  <c:v>18840</c:v>
                </c:pt>
                <c:pt idx="2">
                  <c:v>12715</c:v>
                </c:pt>
                <c:pt idx="3">
                  <c:v>9208</c:v>
                </c:pt>
                <c:pt idx="4">
                  <c:v>7667</c:v>
                </c:pt>
              </c:numCache>
            </c:numRef>
          </c:val>
          <c:extLst>
            <c:ext xmlns:c16="http://schemas.microsoft.com/office/drawing/2014/chart" uri="{C3380CC4-5D6E-409C-BE32-E72D297353CC}">
              <c16:uniqueId val="{00000000-8D74-44C6-8A36-C817E7D2DF87}"/>
            </c:ext>
          </c:extLst>
        </c:ser>
        <c:ser>
          <c:idx val="1"/>
          <c:order val="1"/>
          <c:tx>
            <c:strRef>
              <c:f>'Smittade - övergripande'!$F$6:$G$6</c:f>
              <c:strCache>
                <c:ptCount val="1"/>
                <c:pt idx="0">
                  <c:v>Kvinnor</c:v>
                </c:pt>
              </c:strCache>
            </c:strRef>
          </c:tx>
          <c:spPr>
            <a:solidFill>
              <a:schemeClr val="tx2"/>
            </a:solidFill>
            <a:ln>
              <a:noFill/>
            </a:ln>
            <a:effectLst/>
          </c:spPr>
          <c:invertIfNegative val="0"/>
          <c:cat>
            <c:strRef>
              <c:f>('Smittade - övergripande'!$A$10:$A$13,'Smittade - övergripande'!$A$15)</c:f>
              <c:strCache>
                <c:ptCount val="5"/>
                <c:pt idx="0">
                  <c:v>70-74</c:v>
                </c:pt>
                <c:pt idx="1">
                  <c:v>75-79</c:v>
                </c:pt>
                <c:pt idx="2">
                  <c:v>80-84</c:v>
                </c:pt>
                <c:pt idx="3">
                  <c:v>85-89</c:v>
                </c:pt>
                <c:pt idx="4">
                  <c:v>90+</c:v>
                </c:pt>
              </c:strCache>
            </c:strRef>
          </c:cat>
          <c:val>
            <c:numRef>
              <c:f>('Smittade - övergripande'!$F$10:$F$13,'Smittade - övergripande'!$F$15)</c:f>
              <c:numCache>
                <c:formatCode>#,##0</c:formatCode>
                <c:ptCount val="5"/>
                <c:pt idx="0">
                  <c:v>20366</c:v>
                </c:pt>
                <c:pt idx="1">
                  <c:v>17291</c:v>
                </c:pt>
                <c:pt idx="2">
                  <c:v>13515</c:v>
                </c:pt>
                <c:pt idx="3">
                  <c:v>13103</c:v>
                </c:pt>
                <c:pt idx="4">
                  <c:v>16678</c:v>
                </c:pt>
              </c:numCache>
            </c:numRef>
          </c:val>
          <c:extLst>
            <c:ext xmlns:c16="http://schemas.microsoft.com/office/drawing/2014/chart" uri="{C3380CC4-5D6E-409C-BE32-E72D297353CC}">
              <c16:uniqueId val="{00000001-8D74-44C6-8A36-C817E7D2DF87}"/>
            </c:ext>
          </c:extLst>
        </c:ser>
        <c:dLbls>
          <c:showLegendKey val="0"/>
          <c:showVal val="0"/>
          <c:showCatName val="0"/>
          <c:showSerName val="0"/>
          <c:showPercent val="0"/>
          <c:showBubbleSize val="0"/>
        </c:dLbls>
        <c:gapWidth val="182"/>
        <c:axId val="503709824"/>
        <c:axId val="503711136"/>
      </c:barChart>
      <c:catAx>
        <c:axId val="5037098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sv-SE"/>
          </a:p>
        </c:txPr>
        <c:crossAx val="503711136"/>
        <c:crosses val="autoZero"/>
        <c:auto val="1"/>
        <c:lblAlgn val="ctr"/>
        <c:lblOffset val="100"/>
        <c:noMultiLvlLbl val="0"/>
      </c:catAx>
      <c:valAx>
        <c:axId val="50371113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sv-SE"/>
          </a:p>
        </c:txPr>
        <c:crossAx val="503709824"/>
        <c:crosses val="autoZero"/>
        <c:crossBetween val="between"/>
      </c:valAx>
      <c:spPr>
        <a:solidFill>
          <a:srgbClr val="FFFFFF"/>
        </a:solid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sv-S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v-SE"/>
    </a:p>
  </c:txPr>
  <c:printSettings>
    <c:headerFooter/>
    <c:pageMargins b="0.75" l="0.7" r="0.7" t="0.75" header="0.3" footer="0.3"/>
    <c:pageSetup/>
  </c:printSettings>
  <c:userShapes r:id="rId3"/>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sv-SE"/>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sv-SE"/>
        </a:p>
      </c:txPr>
    </c:title>
    <c:autoTitleDeleted val="0"/>
    <c:plotArea>
      <c:layout>
        <c:manualLayout>
          <c:layoutTarget val="inner"/>
          <c:xMode val="edge"/>
          <c:yMode val="edge"/>
          <c:x val="8.4021732265229424E-2"/>
          <c:y val="0.21431792833138535"/>
          <c:w val="0.78159408981336242"/>
          <c:h val="0.6429924307531385"/>
        </c:manualLayout>
      </c:layout>
      <c:barChart>
        <c:barDir val="col"/>
        <c:grouping val="clustered"/>
        <c:varyColors val="0"/>
        <c:ser>
          <c:idx val="0"/>
          <c:order val="0"/>
          <c:tx>
            <c:strRef>
              <c:f>'Avlidna - övergripande'!$D$6:$E$6</c:f>
              <c:strCache>
                <c:ptCount val="1"/>
                <c:pt idx="0">
                  <c:v>Män</c:v>
                </c:pt>
              </c:strCache>
            </c:strRef>
          </c:tx>
          <c:spPr>
            <a:solidFill>
              <a:schemeClr val="bg2"/>
            </a:solidFill>
            <a:ln>
              <a:noFill/>
            </a:ln>
            <a:effectLst/>
          </c:spPr>
          <c:invertIfNegative val="0"/>
          <c:cat>
            <c:strRef>
              <c:f>'Avlidna - övergripande'!$A$22:$A$24</c:f>
              <c:strCache>
                <c:ptCount val="3"/>
                <c:pt idx="0">
                  <c:v>Sjukhus</c:v>
                </c:pt>
                <c:pt idx="1">
                  <c:v>Särskilt boende</c:v>
                </c:pt>
                <c:pt idx="2">
                  <c:v>Ordinärt boende</c:v>
                </c:pt>
              </c:strCache>
            </c:strRef>
          </c:cat>
          <c:val>
            <c:numRef>
              <c:f>'Avlidna - övergripande'!$D$22:$D$24</c:f>
              <c:numCache>
                <c:formatCode>#,##0</c:formatCode>
                <c:ptCount val="3"/>
                <c:pt idx="0">
                  <c:v>4894</c:v>
                </c:pt>
                <c:pt idx="1">
                  <c:v>2520</c:v>
                </c:pt>
                <c:pt idx="2">
                  <c:v>258</c:v>
                </c:pt>
              </c:numCache>
            </c:numRef>
          </c:val>
          <c:extLst>
            <c:ext xmlns:c16="http://schemas.microsoft.com/office/drawing/2014/chart" uri="{C3380CC4-5D6E-409C-BE32-E72D297353CC}">
              <c16:uniqueId val="{00000000-2452-48ED-9654-50C3EDFEF267}"/>
            </c:ext>
          </c:extLst>
        </c:ser>
        <c:ser>
          <c:idx val="1"/>
          <c:order val="1"/>
          <c:tx>
            <c:strRef>
              <c:f>'Avlidna - övergripande'!$F$6:$G$6</c:f>
              <c:strCache>
                <c:ptCount val="1"/>
                <c:pt idx="0">
                  <c:v>Kvinnor</c:v>
                </c:pt>
              </c:strCache>
            </c:strRef>
          </c:tx>
          <c:spPr>
            <a:solidFill>
              <a:schemeClr val="tx2"/>
            </a:solidFill>
            <a:ln>
              <a:noFill/>
            </a:ln>
            <a:effectLst/>
          </c:spPr>
          <c:invertIfNegative val="0"/>
          <c:cat>
            <c:strRef>
              <c:f>'Avlidna - övergripande'!$A$22:$A$24</c:f>
              <c:strCache>
                <c:ptCount val="3"/>
                <c:pt idx="0">
                  <c:v>Sjukhus</c:v>
                </c:pt>
                <c:pt idx="1">
                  <c:v>Särskilt boende</c:v>
                </c:pt>
                <c:pt idx="2">
                  <c:v>Ordinärt boende</c:v>
                </c:pt>
              </c:strCache>
            </c:strRef>
          </c:cat>
          <c:val>
            <c:numRef>
              <c:f>'Avlidna - övergripande'!$F$22:$F$24</c:f>
              <c:numCache>
                <c:formatCode>#,##0</c:formatCode>
                <c:ptCount val="3"/>
                <c:pt idx="0">
                  <c:v>3164</c:v>
                </c:pt>
                <c:pt idx="1">
                  <c:v>3254</c:v>
                </c:pt>
                <c:pt idx="2">
                  <c:v>244</c:v>
                </c:pt>
              </c:numCache>
            </c:numRef>
          </c:val>
          <c:extLst>
            <c:ext xmlns:c16="http://schemas.microsoft.com/office/drawing/2014/chart" uri="{C3380CC4-5D6E-409C-BE32-E72D297353CC}">
              <c16:uniqueId val="{00000001-2452-48ED-9654-50C3EDFEF267}"/>
            </c:ext>
          </c:extLst>
        </c:ser>
        <c:dLbls>
          <c:showLegendKey val="0"/>
          <c:showVal val="0"/>
          <c:showCatName val="0"/>
          <c:showSerName val="0"/>
          <c:showPercent val="0"/>
          <c:showBubbleSize val="0"/>
        </c:dLbls>
        <c:gapWidth val="182"/>
        <c:axId val="503709824"/>
        <c:axId val="503711136"/>
      </c:barChart>
      <c:catAx>
        <c:axId val="5037098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sv-SE"/>
          </a:p>
        </c:txPr>
        <c:crossAx val="503711136"/>
        <c:crosses val="autoZero"/>
        <c:auto val="1"/>
        <c:lblAlgn val="ctr"/>
        <c:lblOffset val="100"/>
        <c:noMultiLvlLbl val="0"/>
      </c:catAx>
      <c:valAx>
        <c:axId val="50371113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sv-SE"/>
          </a:p>
        </c:txPr>
        <c:crossAx val="503709824"/>
        <c:crosses val="autoZero"/>
        <c:crossBetween val="between"/>
      </c:valAx>
      <c:spPr>
        <a:solidFill>
          <a:srgbClr val="FFFFFF"/>
        </a:solid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sv-S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v-SE"/>
    </a:p>
  </c:txPr>
  <c:printSettings>
    <c:headerFooter/>
    <c:pageMargins b="0.75" l="0.7" r="0.7" t="0.75" header="0.3" footer="0.3"/>
    <c:pageSetup/>
  </c:printSettings>
  <c:userShapes r:id="rId3"/>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sv-SE"/>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sv-SE"/>
        </a:p>
      </c:txPr>
    </c:title>
    <c:autoTitleDeleted val="0"/>
    <c:plotArea>
      <c:layout>
        <c:manualLayout>
          <c:layoutTarget val="inner"/>
          <c:xMode val="edge"/>
          <c:yMode val="edge"/>
          <c:x val="8.4021732265229424E-2"/>
          <c:y val="0.21431792833138535"/>
          <c:w val="0.78159408981336242"/>
          <c:h val="0.62655029921437844"/>
        </c:manualLayout>
      </c:layout>
      <c:barChart>
        <c:barDir val="col"/>
        <c:grouping val="clustered"/>
        <c:varyColors val="0"/>
        <c:ser>
          <c:idx val="0"/>
          <c:order val="0"/>
          <c:tx>
            <c:strRef>
              <c:f>'Avlidna - övergripande'!$D$6:$E$6</c:f>
              <c:strCache>
                <c:ptCount val="1"/>
                <c:pt idx="0">
                  <c:v>Män</c:v>
                </c:pt>
              </c:strCache>
            </c:strRef>
          </c:tx>
          <c:spPr>
            <a:solidFill>
              <a:schemeClr val="bg2"/>
            </a:solidFill>
            <a:ln>
              <a:noFill/>
            </a:ln>
            <a:effectLst/>
          </c:spPr>
          <c:invertIfNegative val="0"/>
          <c:cat>
            <c:strRef>
              <c:f>'Avlidna - övergripande'!$A$18:$A$19</c:f>
              <c:strCache>
                <c:ptCount val="2"/>
                <c:pt idx="0">
                  <c:v>Särskilt boende</c:v>
                </c:pt>
                <c:pt idx="1">
                  <c:v>Hemtjänst</c:v>
                </c:pt>
              </c:strCache>
            </c:strRef>
          </c:cat>
          <c:val>
            <c:numRef>
              <c:f>'Avlidna - övergripande'!$D$18:$D$19</c:f>
              <c:numCache>
                <c:formatCode>#,##0</c:formatCode>
                <c:ptCount val="2"/>
                <c:pt idx="0">
                  <c:v>2871</c:v>
                </c:pt>
                <c:pt idx="1">
                  <c:v>2262</c:v>
                </c:pt>
              </c:numCache>
            </c:numRef>
          </c:val>
          <c:extLst>
            <c:ext xmlns:c16="http://schemas.microsoft.com/office/drawing/2014/chart" uri="{C3380CC4-5D6E-409C-BE32-E72D297353CC}">
              <c16:uniqueId val="{00000000-85E4-4A2D-A759-C30D27D37197}"/>
            </c:ext>
          </c:extLst>
        </c:ser>
        <c:ser>
          <c:idx val="1"/>
          <c:order val="1"/>
          <c:tx>
            <c:strRef>
              <c:f>'Avlidna - övergripande'!$F$6:$G$6</c:f>
              <c:strCache>
                <c:ptCount val="1"/>
                <c:pt idx="0">
                  <c:v>Kvinnor</c:v>
                </c:pt>
              </c:strCache>
            </c:strRef>
          </c:tx>
          <c:spPr>
            <a:solidFill>
              <a:schemeClr val="tx2"/>
            </a:solidFill>
            <a:ln>
              <a:noFill/>
            </a:ln>
            <a:effectLst/>
          </c:spPr>
          <c:invertIfNegative val="0"/>
          <c:cat>
            <c:strRef>
              <c:f>'Avlidna - övergripande'!$A$18:$A$19</c:f>
              <c:strCache>
                <c:ptCount val="2"/>
                <c:pt idx="0">
                  <c:v>Särskilt boende</c:v>
                </c:pt>
                <c:pt idx="1">
                  <c:v>Hemtjänst</c:v>
                </c:pt>
              </c:strCache>
            </c:strRef>
          </c:cat>
          <c:val>
            <c:numRef>
              <c:f>'Avlidna - övergripande'!$F$18:$F$19</c:f>
              <c:numCache>
                <c:formatCode>#,##0</c:formatCode>
                <c:ptCount val="2"/>
                <c:pt idx="0">
                  <c:v>3624</c:v>
                </c:pt>
                <c:pt idx="1">
                  <c:v>1941</c:v>
                </c:pt>
              </c:numCache>
            </c:numRef>
          </c:val>
          <c:extLst>
            <c:ext xmlns:c16="http://schemas.microsoft.com/office/drawing/2014/chart" uri="{C3380CC4-5D6E-409C-BE32-E72D297353CC}">
              <c16:uniqueId val="{00000001-85E4-4A2D-A759-C30D27D37197}"/>
            </c:ext>
          </c:extLst>
        </c:ser>
        <c:dLbls>
          <c:showLegendKey val="0"/>
          <c:showVal val="0"/>
          <c:showCatName val="0"/>
          <c:showSerName val="0"/>
          <c:showPercent val="0"/>
          <c:showBubbleSize val="0"/>
        </c:dLbls>
        <c:gapWidth val="182"/>
        <c:axId val="503709824"/>
        <c:axId val="503711136"/>
      </c:barChart>
      <c:catAx>
        <c:axId val="5037098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sv-SE"/>
          </a:p>
        </c:txPr>
        <c:crossAx val="503711136"/>
        <c:crosses val="autoZero"/>
        <c:auto val="1"/>
        <c:lblAlgn val="ctr"/>
        <c:lblOffset val="100"/>
        <c:noMultiLvlLbl val="0"/>
      </c:catAx>
      <c:valAx>
        <c:axId val="50371113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sv-SE"/>
          </a:p>
        </c:txPr>
        <c:crossAx val="503709824"/>
        <c:crosses val="autoZero"/>
        <c:crossBetween val="between"/>
      </c:valAx>
      <c:spPr>
        <a:solidFill>
          <a:srgbClr val="FFFFFF"/>
        </a:solid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sv-S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v-SE"/>
    </a:p>
  </c:txPr>
  <c:printSettings>
    <c:headerFooter/>
    <c:pageMargins b="0.75" l="0.7" r="0.7" t="0.75" header="0.3" footer="0.3"/>
    <c:pageSetup/>
  </c:printSettings>
  <c:userShapes r:id="rId3"/>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sv-SE"/>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sv-SE"/>
        </a:p>
      </c:txPr>
    </c:title>
    <c:autoTitleDeleted val="0"/>
    <c:plotArea>
      <c:layout>
        <c:manualLayout>
          <c:layoutTarget val="inner"/>
          <c:xMode val="edge"/>
          <c:yMode val="edge"/>
          <c:x val="8.4021732265229424E-2"/>
          <c:y val="0.21431792833138535"/>
          <c:w val="0.78159408981336242"/>
          <c:h val="0.64655399683450976"/>
        </c:manualLayout>
      </c:layout>
      <c:barChart>
        <c:barDir val="col"/>
        <c:grouping val="clustered"/>
        <c:varyColors val="0"/>
        <c:ser>
          <c:idx val="0"/>
          <c:order val="0"/>
          <c:tx>
            <c:strRef>
              <c:f>'Avlidna - övergripande'!$D$6:$E$6</c:f>
              <c:strCache>
                <c:ptCount val="1"/>
                <c:pt idx="0">
                  <c:v>Män</c:v>
                </c:pt>
              </c:strCache>
            </c:strRef>
          </c:tx>
          <c:spPr>
            <a:solidFill>
              <a:schemeClr val="bg2"/>
            </a:solidFill>
            <a:ln>
              <a:noFill/>
            </a:ln>
            <a:effectLst/>
          </c:spPr>
          <c:invertIfNegative val="0"/>
          <c:cat>
            <c:strRef>
              <c:f>('Avlidna - övergripande'!$A$10:$A$13,'Avlidna - övergripande'!$A$15)</c:f>
              <c:strCache>
                <c:ptCount val="5"/>
                <c:pt idx="0">
                  <c:v>70-74</c:v>
                </c:pt>
                <c:pt idx="1">
                  <c:v>75-79</c:v>
                </c:pt>
                <c:pt idx="2">
                  <c:v>80-84</c:v>
                </c:pt>
                <c:pt idx="3">
                  <c:v>85-89</c:v>
                </c:pt>
                <c:pt idx="4">
                  <c:v>90+</c:v>
                </c:pt>
              </c:strCache>
            </c:strRef>
          </c:cat>
          <c:val>
            <c:numRef>
              <c:f>('Avlidna - övergripande'!$D$10:$D$13,'Avlidna - övergripande'!$D$15)</c:f>
              <c:numCache>
                <c:formatCode>#,##0</c:formatCode>
                <c:ptCount val="5"/>
                <c:pt idx="0">
                  <c:v>983</c:v>
                </c:pt>
                <c:pt idx="1">
                  <c:v>1442</c:v>
                </c:pt>
                <c:pt idx="2">
                  <c:v>1827</c:v>
                </c:pt>
                <c:pt idx="3">
                  <c:v>1842</c:v>
                </c:pt>
                <c:pt idx="4">
                  <c:v>1786</c:v>
                </c:pt>
              </c:numCache>
            </c:numRef>
          </c:val>
          <c:extLst>
            <c:ext xmlns:c16="http://schemas.microsoft.com/office/drawing/2014/chart" uri="{C3380CC4-5D6E-409C-BE32-E72D297353CC}">
              <c16:uniqueId val="{00000000-F1AE-49C7-8306-3B0F134CB635}"/>
            </c:ext>
          </c:extLst>
        </c:ser>
        <c:ser>
          <c:idx val="1"/>
          <c:order val="1"/>
          <c:tx>
            <c:strRef>
              <c:f>'Avlidna - övergripande'!$F$6:$G$6</c:f>
              <c:strCache>
                <c:ptCount val="1"/>
                <c:pt idx="0">
                  <c:v>Kvinnor</c:v>
                </c:pt>
              </c:strCache>
            </c:strRef>
          </c:tx>
          <c:spPr>
            <a:solidFill>
              <a:schemeClr val="tx2"/>
            </a:solidFill>
            <a:ln>
              <a:noFill/>
            </a:ln>
            <a:effectLst/>
          </c:spPr>
          <c:invertIfNegative val="0"/>
          <c:cat>
            <c:strRef>
              <c:f>('Avlidna - övergripande'!$A$10:$A$13,'Avlidna - övergripande'!$A$15)</c:f>
              <c:strCache>
                <c:ptCount val="5"/>
                <c:pt idx="0">
                  <c:v>70-74</c:v>
                </c:pt>
                <c:pt idx="1">
                  <c:v>75-79</c:v>
                </c:pt>
                <c:pt idx="2">
                  <c:v>80-84</c:v>
                </c:pt>
                <c:pt idx="3">
                  <c:v>85-89</c:v>
                </c:pt>
                <c:pt idx="4">
                  <c:v>90+</c:v>
                </c:pt>
              </c:strCache>
            </c:strRef>
          </c:cat>
          <c:val>
            <c:numRef>
              <c:f>('Avlidna - övergripande'!$F$10:$F$13,'Avlidna - övergripande'!$F$15)</c:f>
              <c:numCache>
                <c:formatCode>#,##0</c:formatCode>
                <c:ptCount val="5"/>
                <c:pt idx="0">
                  <c:v>464</c:v>
                </c:pt>
                <c:pt idx="1">
                  <c:v>851</c:v>
                </c:pt>
                <c:pt idx="2">
                  <c:v>1277</c:v>
                </c:pt>
                <c:pt idx="3">
                  <c:v>1712</c:v>
                </c:pt>
                <c:pt idx="4">
                  <c:v>2519</c:v>
                </c:pt>
              </c:numCache>
            </c:numRef>
          </c:val>
          <c:extLst>
            <c:ext xmlns:c16="http://schemas.microsoft.com/office/drawing/2014/chart" uri="{C3380CC4-5D6E-409C-BE32-E72D297353CC}">
              <c16:uniqueId val="{00000001-F1AE-49C7-8306-3B0F134CB635}"/>
            </c:ext>
          </c:extLst>
        </c:ser>
        <c:dLbls>
          <c:showLegendKey val="0"/>
          <c:showVal val="0"/>
          <c:showCatName val="0"/>
          <c:showSerName val="0"/>
          <c:showPercent val="0"/>
          <c:showBubbleSize val="0"/>
        </c:dLbls>
        <c:gapWidth val="182"/>
        <c:axId val="503709824"/>
        <c:axId val="503711136"/>
      </c:barChart>
      <c:catAx>
        <c:axId val="5037098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sv-SE"/>
          </a:p>
        </c:txPr>
        <c:crossAx val="503711136"/>
        <c:crosses val="autoZero"/>
        <c:auto val="1"/>
        <c:lblAlgn val="ctr"/>
        <c:lblOffset val="100"/>
        <c:noMultiLvlLbl val="0"/>
      </c:catAx>
      <c:valAx>
        <c:axId val="50371113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sv-SE"/>
          </a:p>
        </c:txPr>
        <c:crossAx val="503709824"/>
        <c:crosses val="autoZero"/>
        <c:crossBetween val="between"/>
      </c:valAx>
      <c:spPr>
        <a:solidFill>
          <a:srgbClr val="FFFFFF"/>
        </a:solid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sv-S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v-SE"/>
    </a:p>
  </c:txPr>
  <c:printSettings>
    <c:headerFooter/>
    <c:pageMargins b="0.75" l="0.7" r="0.7" t="0.75" header="0.3" footer="0.3"/>
    <c:pageSetup/>
  </c:printSettings>
  <c:userShapes r:id="rId3"/>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5773810405600916E-2"/>
          <c:y val="0.17616719043652818"/>
          <c:w val="0.91443390089059362"/>
          <c:h val="0.68103058140459727"/>
        </c:manualLayout>
      </c:layout>
      <c:barChart>
        <c:barDir val="col"/>
        <c:grouping val="clustered"/>
        <c:varyColors val="0"/>
        <c:ser>
          <c:idx val="0"/>
          <c:order val="0"/>
          <c:spPr>
            <a:solidFill>
              <a:schemeClr val="accent1"/>
            </a:solidFill>
            <a:ln>
              <a:noFill/>
            </a:ln>
            <a:effectLst/>
          </c:spPr>
          <c:invertIfNegative val="0"/>
          <c:cat>
            <c:strRef>
              <c:f>'Smittade - insats - vecka'!$A$10:$A$127</c:f>
              <c:strCache>
                <c:ptCount val="118"/>
                <c:pt idx="0">
                  <c:v>≤ 2020W10</c:v>
                </c:pt>
                <c:pt idx="1">
                  <c:v>2020W11</c:v>
                </c:pt>
                <c:pt idx="2">
                  <c:v>2020W12</c:v>
                </c:pt>
                <c:pt idx="3">
                  <c:v>2020W13</c:v>
                </c:pt>
                <c:pt idx="4">
                  <c:v>2020W14</c:v>
                </c:pt>
                <c:pt idx="5">
                  <c:v>2020W15</c:v>
                </c:pt>
                <c:pt idx="6">
                  <c:v>2020W16</c:v>
                </c:pt>
                <c:pt idx="7">
                  <c:v>2020W17</c:v>
                </c:pt>
                <c:pt idx="8">
                  <c:v>2020W18</c:v>
                </c:pt>
                <c:pt idx="9">
                  <c:v>2020W19</c:v>
                </c:pt>
                <c:pt idx="10">
                  <c:v>2020W20</c:v>
                </c:pt>
                <c:pt idx="11">
                  <c:v>2020W21</c:v>
                </c:pt>
                <c:pt idx="12">
                  <c:v>2020W22</c:v>
                </c:pt>
                <c:pt idx="13">
                  <c:v>2020W23</c:v>
                </c:pt>
                <c:pt idx="14">
                  <c:v>2020W24</c:v>
                </c:pt>
                <c:pt idx="15">
                  <c:v>2020W25</c:v>
                </c:pt>
                <c:pt idx="16">
                  <c:v>2020W26</c:v>
                </c:pt>
                <c:pt idx="17">
                  <c:v>2020W27</c:v>
                </c:pt>
                <c:pt idx="18">
                  <c:v>2020W28</c:v>
                </c:pt>
                <c:pt idx="19">
                  <c:v>2020W29</c:v>
                </c:pt>
                <c:pt idx="20">
                  <c:v>2020W30</c:v>
                </c:pt>
                <c:pt idx="21">
                  <c:v>2020W31</c:v>
                </c:pt>
                <c:pt idx="22">
                  <c:v>2020W32</c:v>
                </c:pt>
                <c:pt idx="23">
                  <c:v>2020W33</c:v>
                </c:pt>
                <c:pt idx="24">
                  <c:v>2020W34</c:v>
                </c:pt>
                <c:pt idx="25">
                  <c:v>2020W35</c:v>
                </c:pt>
                <c:pt idx="26">
                  <c:v>2020W36</c:v>
                </c:pt>
                <c:pt idx="27">
                  <c:v>2020W37</c:v>
                </c:pt>
                <c:pt idx="28">
                  <c:v>2020W38</c:v>
                </c:pt>
                <c:pt idx="29">
                  <c:v>2020W39</c:v>
                </c:pt>
                <c:pt idx="30">
                  <c:v>2020W40</c:v>
                </c:pt>
                <c:pt idx="31">
                  <c:v>2020W41</c:v>
                </c:pt>
                <c:pt idx="32">
                  <c:v>2020W42</c:v>
                </c:pt>
                <c:pt idx="33">
                  <c:v>2020W43</c:v>
                </c:pt>
                <c:pt idx="34">
                  <c:v>2020W44</c:v>
                </c:pt>
                <c:pt idx="35">
                  <c:v>2020W45</c:v>
                </c:pt>
                <c:pt idx="36">
                  <c:v>2020W46</c:v>
                </c:pt>
                <c:pt idx="37">
                  <c:v>2020W47</c:v>
                </c:pt>
                <c:pt idx="38">
                  <c:v>2020W48</c:v>
                </c:pt>
                <c:pt idx="39">
                  <c:v>2020W49</c:v>
                </c:pt>
                <c:pt idx="40">
                  <c:v>2020W50</c:v>
                </c:pt>
                <c:pt idx="41">
                  <c:v>2020W51</c:v>
                </c:pt>
                <c:pt idx="42">
                  <c:v>2020W52</c:v>
                </c:pt>
                <c:pt idx="43">
                  <c:v>2020W53</c:v>
                </c:pt>
                <c:pt idx="44">
                  <c:v>2021W01</c:v>
                </c:pt>
                <c:pt idx="45">
                  <c:v>2021W02</c:v>
                </c:pt>
                <c:pt idx="46">
                  <c:v>2021W03</c:v>
                </c:pt>
                <c:pt idx="47">
                  <c:v>2021W04</c:v>
                </c:pt>
                <c:pt idx="48">
                  <c:v>2021W05</c:v>
                </c:pt>
                <c:pt idx="49">
                  <c:v>2021W06</c:v>
                </c:pt>
                <c:pt idx="50">
                  <c:v>2021W07</c:v>
                </c:pt>
                <c:pt idx="51">
                  <c:v>2021W08</c:v>
                </c:pt>
                <c:pt idx="52">
                  <c:v>2021W09</c:v>
                </c:pt>
                <c:pt idx="53">
                  <c:v>2021W10</c:v>
                </c:pt>
                <c:pt idx="54">
                  <c:v>2021W11</c:v>
                </c:pt>
                <c:pt idx="55">
                  <c:v>2021W12</c:v>
                </c:pt>
                <c:pt idx="56">
                  <c:v>2021W13</c:v>
                </c:pt>
                <c:pt idx="57">
                  <c:v>2021W14</c:v>
                </c:pt>
                <c:pt idx="58">
                  <c:v>2021W15</c:v>
                </c:pt>
                <c:pt idx="59">
                  <c:v>2021W16</c:v>
                </c:pt>
                <c:pt idx="60">
                  <c:v>2021W17</c:v>
                </c:pt>
                <c:pt idx="61">
                  <c:v>2021W18</c:v>
                </c:pt>
                <c:pt idx="62">
                  <c:v>2021W19</c:v>
                </c:pt>
                <c:pt idx="63">
                  <c:v>2021W20</c:v>
                </c:pt>
                <c:pt idx="64">
                  <c:v>2021W21</c:v>
                </c:pt>
                <c:pt idx="65">
                  <c:v>2021W22</c:v>
                </c:pt>
                <c:pt idx="66">
                  <c:v>2021W23</c:v>
                </c:pt>
                <c:pt idx="67">
                  <c:v>2021W24</c:v>
                </c:pt>
                <c:pt idx="68">
                  <c:v>2021W25</c:v>
                </c:pt>
                <c:pt idx="69">
                  <c:v>2021W26</c:v>
                </c:pt>
                <c:pt idx="70">
                  <c:v>2021W27</c:v>
                </c:pt>
                <c:pt idx="71">
                  <c:v>2021W28</c:v>
                </c:pt>
                <c:pt idx="72">
                  <c:v>2021W29</c:v>
                </c:pt>
                <c:pt idx="73">
                  <c:v>2021W30</c:v>
                </c:pt>
                <c:pt idx="74">
                  <c:v>2021W31</c:v>
                </c:pt>
                <c:pt idx="75">
                  <c:v>2021W32</c:v>
                </c:pt>
                <c:pt idx="76">
                  <c:v>2021W33</c:v>
                </c:pt>
                <c:pt idx="77">
                  <c:v>2021W34</c:v>
                </c:pt>
                <c:pt idx="78">
                  <c:v>2021W35</c:v>
                </c:pt>
                <c:pt idx="79">
                  <c:v>2021W36</c:v>
                </c:pt>
                <c:pt idx="80">
                  <c:v>2021W37</c:v>
                </c:pt>
                <c:pt idx="81">
                  <c:v>2021W38</c:v>
                </c:pt>
                <c:pt idx="82">
                  <c:v>2021W39</c:v>
                </c:pt>
                <c:pt idx="83">
                  <c:v>2021W40</c:v>
                </c:pt>
                <c:pt idx="84">
                  <c:v>2021W41</c:v>
                </c:pt>
                <c:pt idx="85">
                  <c:v>2021W42</c:v>
                </c:pt>
                <c:pt idx="86">
                  <c:v>2021W43</c:v>
                </c:pt>
                <c:pt idx="87">
                  <c:v>2021W44</c:v>
                </c:pt>
                <c:pt idx="88">
                  <c:v>2021W45</c:v>
                </c:pt>
                <c:pt idx="89">
                  <c:v>2021W46</c:v>
                </c:pt>
                <c:pt idx="90">
                  <c:v>2021W47</c:v>
                </c:pt>
                <c:pt idx="91">
                  <c:v>2021W48</c:v>
                </c:pt>
                <c:pt idx="92">
                  <c:v>2021W49</c:v>
                </c:pt>
                <c:pt idx="93">
                  <c:v>2021W50</c:v>
                </c:pt>
                <c:pt idx="94">
                  <c:v>2021W51</c:v>
                </c:pt>
                <c:pt idx="95">
                  <c:v>2021W52</c:v>
                </c:pt>
                <c:pt idx="96">
                  <c:v>2022W01</c:v>
                </c:pt>
                <c:pt idx="97">
                  <c:v>2022W02</c:v>
                </c:pt>
                <c:pt idx="98">
                  <c:v>2022W03</c:v>
                </c:pt>
                <c:pt idx="99">
                  <c:v>2022W04</c:v>
                </c:pt>
                <c:pt idx="100">
                  <c:v>2022W05</c:v>
                </c:pt>
                <c:pt idx="101">
                  <c:v>2022W06</c:v>
                </c:pt>
                <c:pt idx="102">
                  <c:v>2022W07</c:v>
                </c:pt>
                <c:pt idx="103">
                  <c:v>2022W08</c:v>
                </c:pt>
                <c:pt idx="104">
                  <c:v>2022W09</c:v>
                </c:pt>
                <c:pt idx="105">
                  <c:v>2022W10</c:v>
                </c:pt>
                <c:pt idx="106">
                  <c:v>2022W11</c:v>
                </c:pt>
                <c:pt idx="107">
                  <c:v>2022W12</c:v>
                </c:pt>
                <c:pt idx="108">
                  <c:v>2022W13</c:v>
                </c:pt>
                <c:pt idx="109">
                  <c:v>2022W14</c:v>
                </c:pt>
                <c:pt idx="110">
                  <c:v>2022W15</c:v>
                </c:pt>
                <c:pt idx="111">
                  <c:v>2022W16</c:v>
                </c:pt>
                <c:pt idx="112">
                  <c:v>2022W17</c:v>
                </c:pt>
                <c:pt idx="113">
                  <c:v>2022W18</c:v>
                </c:pt>
                <c:pt idx="114">
                  <c:v>2022W19</c:v>
                </c:pt>
                <c:pt idx="115">
                  <c:v>2022W20</c:v>
                </c:pt>
                <c:pt idx="116">
                  <c:v>2022W21</c:v>
                </c:pt>
                <c:pt idx="117">
                  <c:v>2022W22</c:v>
                </c:pt>
              </c:strCache>
            </c:strRef>
          </c:cat>
          <c:val>
            <c:numRef>
              <c:f>'Smittade - insats - vecka'!$B$10:$B$127</c:f>
              <c:numCache>
                <c:formatCode>#,##0</c:formatCode>
                <c:ptCount val="118"/>
                <c:pt idx="0">
                  <c:v>12</c:v>
                </c:pt>
                <c:pt idx="1">
                  <c:v>95</c:v>
                </c:pt>
                <c:pt idx="2">
                  <c:v>370</c:v>
                </c:pt>
                <c:pt idx="3">
                  <c:v>939</c:v>
                </c:pt>
                <c:pt idx="4">
                  <c:v>1318</c:v>
                </c:pt>
                <c:pt idx="5">
                  <c:v>1521</c:v>
                </c:pt>
                <c:pt idx="6">
                  <c:v>1473</c:v>
                </c:pt>
                <c:pt idx="7">
                  <c:v>1429</c:v>
                </c:pt>
                <c:pt idx="8">
                  <c:v>1205</c:v>
                </c:pt>
                <c:pt idx="9">
                  <c:v>1192</c:v>
                </c:pt>
                <c:pt idx="10">
                  <c:v>935</c:v>
                </c:pt>
                <c:pt idx="11">
                  <c:v>914</c:v>
                </c:pt>
                <c:pt idx="12">
                  <c:v>846</c:v>
                </c:pt>
                <c:pt idx="13">
                  <c:v>918</c:v>
                </c:pt>
                <c:pt idx="14">
                  <c:v>877</c:v>
                </c:pt>
                <c:pt idx="15">
                  <c:v>659</c:v>
                </c:pt>
                <c:pt idx="16">
                  <c:v>579</c:v>
                </c:pt>
                <c:pt idx="17">
                  <c:v>302</c:v>
                </c:pt>
                <c:pt idx="18">
                  <c:v>179</c:v>
                </c:pt>
                <c:pt idx="19">
                  <c:v>133</c:v>
                </c:pt>
                <c:pt idx="20">
                  <c:v>94</c:v>
                </c:pt>
                <c:pt idx="21">
                  <c:v>91</c:v>
                </c:pt>
                <c:pt idx="22">
                  <c:v>109</c:v>
                </c:pt>
                <c:pt idx="23">
                  <c:v>96</c:v>
                </c:pt>
                <c:pt idx="24">
                  <c:v>90</c:v>
                </c:pt>
                <c:pt idx="25">
                  <c:v>68</c:v>
                </c:pt>
                <c:pt idx="26">
                  <c:v>96</c:v>
                </c:pt>
                <c:pt idx="27">
                  <c:v>85</c:v>
                </c:pt>
                <c:pt idx="28">
                  <c:v>120</c:v>
                </c:pt>
                <c:pt idx="29">
                  <c:v>179</c:v>
                </c:pt>
                <c:pt idx="30">
                  <c:v>207</c:v>
                </c:pt>
                <c:pt idx="31">
                  <c:v>241</c:v>
                </c:pt>
                <c:pt idx="32">
                  <c:v>330</c:v>
                </c:pt>
                <c:pt idx="33">
                  <c:v>556</c:v>
                </c:pt>
                <c:pt idx="34">
                  <c:v>1163</c:v>
                </c:pt>
                <c:pt idx="35">
                  <c:v>1883</c:v>
                </c:pt>
                <c:pt idx="36">
                  <c:v>2314</c:v>
                </c:pt>
                <c:pt idx="37">
                  <c:v>2742</c:v>
                </c:pt>
                <c:pt idx="38">
                  <c:v>2636</c:v>
                </c:pt>
                <c:pt idx="39">
                  <c:v>2776</c:v>
                </c:pt>
                <c:pt idx="40">
                  <c:v>3418</c:v>
                </c:pt>
                <c:pt idx="41">
                  <c:v>3728</c:v>
                </c:pt>
                <c:pt idx="42">
                  <c:v>3143</c:v>
                </c:pt>
                <c:pt idx="43">
                  <c:v>3824</c:v>
                </c:pt>
                <c:pt idx="44">
                  <c:v>3511</c:v>
                </c:pt>
                <c:pt idx="45">
                  <c:v>2692</c:v>
                </c:pt>
                <c:pt idx="46">
                  <c:v>2122</c:v>
                </c:pt>
                <c:pt idx="47">
                  <c:v>1564</c:v>
                </c:pt>
                <c:pt idx="48">
                  <c:v>1349</c:v>
                </c:pt>
                <c:pt idx="49">
                  <c:v>1237</c:v>
                </c:pt>
                <c:pt idx="50">
                  <c:v>1341</c:v>
                </c:pt>
                <c:pt idx="51">
                  <c:v>1393</c:v>
                </c:pt>
                <c:pt idx="52">
                  <c:v>1359</c:v>
                </c:pt>
                <c:pt idx="53">
                  <c:v>1396</c:v>
                </c:pt>
                <c:pt idx="54">
                  <c:v>1557</c:v>
                </c:pt>
                <c:pt idx="55">
                  <c:v>1724</c:v>
                </c:pt>
                <c:pt idx="56">
                  <c:v>1747</c:v>
                </c:pt>
                <c:pt idx="57">
                  <c:v>1763</c:v>
                </c:pt>
                <c:pt idx="58">
                  <c:v>1760</c:v>
                </c:pt>
                <c:pt idx="59">
                  <c:v>1438</c:v>
                </c:pt>
                <c:pt idx="60">
                  <c:v>1124</c:v>
                </c:pt>
                <c:pt idx="61">
                  <c:v>924</c:v>
                </c:pt>
                <c:pt idx="62">
                  <c:v>694</c:v>
                </c:pt>
                <c:pt idx="63">
                  <c:v>440</c:v>
                </c:pt>
                <c:pt idx="64">
                  <c:v>253</c:v>
                </c:pt>
                <c:pt idx="65">
                  <c:v>138</c:v>
                </c:pt>
                <c:pt idx="66">
                  <c:v>100</c:v>
                </c:pt>
                <c:pt idx="67">
                  <c:v>74</c:v>
                </c:pt>
                <c:pt idx="68">
                  <c:v>48</c:v>
                </c:pt>
                <c:pt idx="69">
                  <c:v>54</c:v>
                </c:pt>
                <c:pt idx="70">
                  <c:v>29</c:v>
                </c:pt>
                <c:pt idx="71">
                  <c:v>38</c:v>
                </c:pt>
                <c:pt idx="72">
                  <c:v>62</c:v>
                </c:pt>
                <c:pt idx="73">
                  <c:v>67</c:v>
                </c:pt>
                <c:pt idx="74">
                  <c:v>117</c:v>
                </c:pt>
                <c:pt idx="75">
                  <c:v>172</c:v>
                </c:pt>
                <c:pt idx="76">
                  <c:v>237</c:v>
                </c:pt>
                <c:pt idx="77">
                  <c:v>251</c:v>
                </c:pt>
                <c:pt idx="78">
                  <c:v>337</c:v>
                </c:pt>
                <c:pt idx="79">
                  <c:v>421</c:v>
                </c:pt>
                <c:pt idx="80">
                  <c:v>313</c:v>
                </c:pt>
                <c:pt idx="81">
                  <c:v>289</c:v>
                </c:pt>
                <c:pt idx="82">
                  <c:v>363</c:v>
                </c:pt>
                <c:pt idx="83">
                  <c:v>270</c:v>
                </c:pt>
                <c:pt idx="84">
                  <c:v>250</c:v>
                </c:pt>
                <c:pt idx="85">
                  <c:v>286</c:v>
                </c:pt>
                <c:pt idx="86">
                  <c:v>342</c:v>
                </c:pt>
                <c:pt idx="87">
                  <c:v>283</c:v>
                </c:pt>
                <c:pt idx="88">
                  <c:v>373</c:v>
                </c:pt>
                <c:pt idx="89">
                  <c:v>474</c:v>
                </c:pt>
                <c:pt idx="90">
                  <c:v>740</c:v>
                </c:pt>
                <c:pt idx="91">
                  <c:v>706</c:v>
                </c:pt>
                <c:pt idx="92">
                  <c:v>825</c:v>
                </c:pt>
                <c:pt idx="93">
                  <c:v>777</c:v>
                </c:pt>
                <c:pt idx="94">
                  <c:v>909</c:v>
                </c:pt>
                <c:pt idx="95">
                  <c:v>3472</c:v>
                </c:pt>
                <c:pt idx="96">
                  <c:v>5747</c:v>
                </c:pt>
                <c:pt idx="97">
                  <c:v>7417</c:v>
                </c:pt>
                <c:pt idx="98">
                  <c:v>7548</c:v>
                </c:pt>
                <c:pt idx="99">
                  <c:v>6888</c:v>
                </c:pt>
                <c:pt idx="100">
                  <c:v>6873</c:v>
                </c:pt>
                <c:pt idx="101">
                  <c:v>5351</c:v>
                </c:pt>
                <c:pt idx="102">
                  <c:v>3912</c:v>
                </c:pt>
                <c:pt idx="103">
                  <c:v>3342</c:v>
                </c:pt>
                <c:pt idx="104">
                  <c:v>3057</c:v>
                </c:pt>
                <c:pt idx="105">
                  <c:v>2464</c:v>
                </c:pt>
                <c:pt idx="106">
                  <c:v>2133</c:v>
                </c:pt>
                <c:pt idx="107">
                  <c:v>1628</c:v>
                </c:pt>
                <c:pt idx="108">
                  <c:v>1228</c:v>
                </c:pt>
                <c:pt idx="109">
                  <c:v>1097</c:v>
                </c:pt>
                <c:pt idx="110">
                  <c:v>792</c:v>
                </c:pt>
                <c:pt idx="111">
                  <c:v>701</c:v>
                </c:pt>
                <c:pt idx="112">
                  <c:v>568</c:v>
                </c:pt>
                <c:pt idx="113">
                  <c:v>452</c:v>
                </c:pt>
                <c:pt idx="114">
                  <c:v>381</c:v>
                </c:pt>
                <c:pt idx="115">
                  <c:v>327</c:v>
                </c:pt>
                <c:pt idx="116">
                  <c:v>303</c:v>
                </c:pt>
                <c:pt idx="117">
                  <c:v>295</c:v>
                </c:pt>
              </c:numCache>
            </c:numRef>
          </c:val>
          <c:extLst>
            <c:ext xmlns:c16="http://schemas.microsoft.com/office/drawing/2014/chart" uri="{C3380CC4-5D6E-409C-BE32-E72D297353CC}">
              <c16:uniqueId val="{00000000-DEA3-4F7E-99EE-495B05CA12A9}"/>
            </c:ext>
          </c:extLst>
        </c:ser>
        <c:dLbls>
          <c:showLegendKey val="0"/>
          <c:showVal val="0"/>
          <c:showCatName val="0"/>
          <c:showSerName val="0"/>
          <c:showPercent val="0"/>
          <c:showBubbleSize val="0"/>
        </c:dLbls>
        <c:gapWidth val="49"/>
        <c:axId val="685813880"/>
        <c:axId val="685813224"/>
      </c:barChart>
      <c:catAx>
        <c:axId val="685813880"/>
        <c:scaling>
          <c:orientation val="minMax"/>
        </c:scaling>
        <c:delete val="0"/>
        <c:axPos val="b"/>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solidFill>
                <a:latin typeface="+mn-lt"/>
                <a:ea typeface="+mn-ea"/>
                <a:cs typeface="+mn-cs"/>
              </a:defRPr>
            </a:pPr>
            <a:endParaRPr lang="sv-SE"/>
          </a:p>
        </c:txPr>
        <c:crossAx val="685813224"/>
        <c:crosses val="autoZero"/>
        <c:auto val="1"/>
        <c:lblAlgn val="ctr"/>
        <c:lblOffset val="100"/>
        <c:noMultiLvlLbl val="0"/>
      </c:catAx>
      <c:valAx>
        <c:axId val="685813224"/>
        <c:scaling>
          <c:orientation val="minMax"/>
        </c:scaling>
        <c:delete val="0"/>
        <c:axPos val="l"/>
        <c:majorGridlines>
          <c:spPr>
            <a:ln w="9525" cap="flat" cmpd="sng" algn="ctr">
              <a:solidFill>
                <a:schemeClr val="tx1">
                  <a:lumMod val="15000"/>
                  <a:lumOff val="85000"/>
                </a:schemeClr>
              </a:solidFill>
              <a:round/>
            </a:ln>
            <a:effectLst/>
          </c:spPr>
        </c:majorGridlines>
        <c:title>
          <c:tx>
            <c:strRef>
              <c:f>"Antal"</c:f>
              <c:strCache>
                <c:ptCount val="1"/>
                <c:pt idx="0">
                  <c:v>Antal</c:v>
                </c:pt>
              </c:strCache>
            </c:strRef>
          </c:tx>
          <c:layout>
            <c:manualLayout>
              <c:xMode val="edge"/>
              <c:yMode val="edge"/>
              <c:x val="1.7094017094017096E-2"/>
              <c:y val="0.13112002354845834"/>
            </c:manualLayout>
          </c:layout>
          <c:overlay val="0"/>
          <c:spPr>
            <a:noFill/>
            <a:ln>
              <a:noFill/>
            </a:ln>
            <a:effectLst/>
          </c:spPr>
          <c:txPr>
            <a:bodyPr rot="0" spcFirstLastPara="1" vertOverflow="ellipsis" wrap="square" anchor="t" anchorCtr="0"/>
            <a:lstStyle/>
            <a:p>
              <a:pPr>
                <a:defRPr sz="700" b="0" i="0" u="none" strike="noStrike" kern="1200" baseline="0">
                  <a:solidFill>
                    <a:schemeClr val="tx1"/>
                  </a:solidFill>
                  <a:latin typeface="+mn-lt"/>
                  <a:ea typeface="+mn-ea"/>
                  <a:cs typeface="+mn-cs"/>
                </a:defRPr>
              </a:pPr>
              <a:endParaRPr lang="sv-SE"/>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solidFill>
                <a:latin typeface="+mn-lt"/>
                <a:ea typeface="+mn-ea"/>
                <a:cs typeface="+mn-cs"/>
              </a:defRPr>
            </a:pPr>
            <a:endParaRPr lang="sv-SE"/>
          </a:p>
        </c:txPr>
        <c:crossAx val="685813880"/>
        <c:crosses val="autoZero"/>
        <c:crossBetween val="between"/>
      </c:valAx>
      <c:spPr>
        <a:solidFill>
          <a:srgbClr val="FFFFFF"/>
        </a:solid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v-SE"/>
    </a:p>
  </c:txPr>
  <c:printSettings>
    <c:headerFooter/>
    <c:pageMargins b="0.75" l="0.7" r="0.7" t="0.75" header="0.3" footer="0.3"/>
    <c:pageSetup/>
  </c:printSettings>
  <c:userShapes r:id="rId3"/>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7693262480121016E-2"/>
          <c:y val="0.17288211314011281"/>
          <c:w val="0.91443390089059362"/>
          <c:h val="0.66990708983462954"/>
        </c:manualLayout>
      </c:layout>
      <c:barChart>
        <c:barDir val="col"/>
        <c:grouping val="stacked"/>
        <c:varyColors val="0"/>
        <c:ser>
          <c:idx val="0"/>
          <c:order val="0"/>
          <c:spPr>
            <a:solidFill>
              <a:schemeClr val="accent1"/>
            </a:solidFill>
            <a:ln>
              <a:noFill/>
            </a:ln>
            <a:effectLst/>
          </c:spPr>
          <c:invertIfNegative val="0"/>
          <c:cat>
            <c:strRef>
              <c:f>'Smittade - insats - vecka'!$A$10:$A$127</c:f>
              <c:strCache>
                <c:ptCount val="118"/>
                <c:pt idx="0">
                  <c:v>≤ 2020W10</c:v>
                </c:pt>
                <c:pt idx="1">
                  <c:v>2020W11</c:v>
                </c:pt>
                <c:pt idx="2">
                  <c:v>2020W12</c:v>
                </c:pt>
                <c:pt idx="3">
                  <c:v>2020W13</c:v>
                </c:pt>
                <c:pt idx="4">
                  <c:v>2020W14</c:v>
                </c:pt>
                <c:pt idx="5">
                  <c:v>2020W15</c:v>
                </c:pt>
                <c:pt idx="6">
                  <c:v>2020W16</c:v>
                </c:pt>
                <c:pt idx="7">
                  <c:v>2020W17</c:v>
                </c:pt>
                <c:pt idx="8">
                  <c:v>2020W18</c:v>
                </c:pt>
                <c:pt idx="9">
                  <c:v>2020W19</c:v>
                </c:pt>
                <c:pt idx="10">
                  <c:v>2020W20</c:v>
                </c:pt>
                <c:pt idx="11">
                  <c:v>2020W21</c:v>
                </c:pt>
                <c:pt idx="12">
                  <c:v>2020W22</c:v>
                </c:pt>
                <c:pt idx="13">
                  <c:v>2020W23</c:v>
                </c:pt>
                <c:pt idx="14">
                  <c:v>2020W24</c:v>
                </c:pt>
                <c:pt idx="15">
                  <c:v>2020W25</c:v>
                </c:pt>
                <c:pt idx="16">
                  <c:v>2020W26</c:v>
                </c:pt>
                <c:pt idx="17">
                  <c:v>2020W27</c:v>
                </c:pt>
                <c:pt idx="18">
                  <c:v>2020W28</c:v>
                </c:pt>
                <c:pt idx="19">
                  <c:v>2020W29</c:v>
                </c:pt>
                <c:pt idx="20">
                  <c:v>2020W30</c:v>
                </c:pt>
                <c:pt idx="21">
                  <c:v>2020W31</c:v>
                </c:pt>
                <c:pt idx="22">
                  <c:v>2020W32</c:v>
                </c:pt>
                <c:pt idx="23">
                  <c:v>2020W33</c:v>
                </c:pt>
                <c:pt idx="24">
                  <c:v>2020W34</c:v>
                </c:pt>
                <c:pt idx="25">
                  <c:v>2020W35</c:v>
                </c:pt>
                <c:pt idx="26">
                  <c:v>2020W36</c:v>
                </c:pt>
                <c:pt idx="27">
                  <c:v>2020W37</c:v>
                </c:pt>
                <c:pt idx="28">
                  <c:v>2020W38</c:v>
                </c:pt>
                <c:pt idx="29">
                  <c:v>2020W39</c:v>
                </c:pt>
                <c:pt idx="30">
                  <c:v>2020W40</c:v>
                </c:pt>
                <c:pt idx="31">
                  <c:v>2020W41</c:v>
                </c:pt>
                <c:pt idx="32">
                  <c:v>2020W42</c:v>
                </c:pt>
                <c:pt idx="33">
                  <c:v>2020W43</c:v>
                </c:pt>
                <c:pt idx="34">
                  <c:v>2020W44</c:v>
                </c:pt>
                <c:pt idx="35">
                  <c:v>2020W45</c:v>
                </c:pt>
                <c:pt idx="36">
                  <c:v>2020W46</c:v>
                </c:pt>
                <c:pt idx="37">
                  <c:v>2020W47</c:v>
                </c:pt>
                <c:pt idx="38">
                  <c:v>2020W48</c:v>
                </c:pt>
                <c:pt idx="39">
                  <c:v>2020W49</c:v>
                </c:pt>
                <c:pt idx="40">
                  <c:v>2020W50</c:v>
                </c:pt>
                <c:pt idx="41">
                  <c:v>2020W51</c:v>
                </c:pt>
                <c:pt idx="42">
                  <c:v>2020W52</c:v>
                </c:pt>
                <c:pt idx="43">
                  <c:v>2020W53</c:v>
                </c:pt>
                <c:pt idx="44">
                  <c:v>2021W01</c:v>
                </c:pt>
                <c:pt idx="45">
                  <c:v>2021W02</c:v>
                </c:pt>
                <c:pt idx="46">
                  <c:v>2021W03</c:v>
                </c:pt>
                <c:pt idx="47">
                  <c:v>2021W04</c:v>
                </c:pt>
                <c:pt idx="48">
                  <c:v>2021W05</c:v>
                </c:pt>
                <c:pt idx="49">
                  <c:v>2021W06</c:v>
                </c:pt>
                <c:pt idx="50">
                  <c:v>2021W07</c:v>
                </c:pt>
                <c:pt idx="51">
                  <c:v>2021W08</c:v>
                </c:pt>
                <c:pt idx="52">
                  <c:v>2021W09</c:v>
                </c:pt>
                <c:pt idx="53">
                  <c:v>2021W10</c:v>
                </c:pt>
                <c:pt idx="54">
                  <c:v>2021W11</c:v>
                </c:pt>
                <c:pt idx="55">
                  <c:v>2021W12</c:v>
                </c:pt>
                <c:pt idx="56">
                  <c:v>2021W13</c:v>
                </c:pt>
                <c:pt idx="57">
                  <c:v>2021W14</c:v>
                </c:pt>
                <c:pt idx="58">
                  <c:v>2021W15</c:v>
                </c:pt>
                <c:pt idx="59">
                  <c:v>2021W16</c:v>
                </c:pt>
                <c:pt idx="60">
                  <c:v>2021W17</c:v>
                </c:pt>
                <c:pt idx="61">
                  <c:v>2021W18</c:v>
                </c:pt>
                <c:pt idx="62">
                  <c:v>2021W19</c:v>
                </c:pt>
                <c:pt idx="63">
                  <c:v>2021W20</c:v>
                </c:pt>
                <c:pt idx="64">
                  <c:v>2021W21</c:v>
                </c:pt>
                <c:pt idx="65">
                  <c:v>2021W22</c:v>
                </c:pt>
                <c:pt idx="66">
                  <c:v>2021W23</c:v>
                </c:pt>
                <c:pt idx="67">
                  <c:v>2021W24</c:v>
                </c:pt>
                <c:pt idx="68">
                  <c:v>2021W25</c:v>
                </c:pt>
                <c:pt idx="69">
                  <c:v>2021W26</c:v>
                </c:pt>
                <c:pt idx="70">
                  <c:v>2021W27</c:v>
                </c:pt>
                <c:pt idx="71">
                  <c:v>2021W28</c:v>
                </c:pt>
                <c:pt idx="72">
                  <c:v>2021W29</c:v>
                </c:pt>
                <c:pt idx="73">
                  <c:v>2021W30</c:v>
                </c:pt>
                <c:pt idx="74">
                  <c:v>2021W31</c:v>
                </c:pt>
                <c:pt idx="75">
                  <c:v>2021W32</c:v>
                </c:pt>
                <c:pt idx="76">
                  <c:v>2021W33</c:v>
                </c:pt>
                <c:pt idx="77">
                  <c:v>2021W34</c:v>
                </c:pt>
                <c:pt idx="78">
                  <c:v>2021W35</c:v>
                </c:pt>
                <c:pt idx="79">
                  <c:v>2021W36</c:v>
                </c:pt>
                <c:pt idx="80">
                  <c:v>2021W37</c:v>
                </c:pt>
                <c:pt idx="81">
                  <c:v>2021W38</c:v>
                </c:pt>
                <c:pt idx="82">
                  <c:v>2021W39</c:v>
                </c:pt>
                <c:pt idx="83">
                  <c:v>2021W40</c:v>
                </c:pt>
                <c:pt idx="84">
                  <c:v>2021W41</c:v>
                </c:pt>
                <c:pt idx="85">
                  <c:v>2021W42</c:v>
                </c:pt>
                <c:pt idx="86">
                  <c:v>2021W43</c:v>
                </c:pt>
                <c:pt idx="87">
                  <c:v>2021W44</c:v>
                </c:pt>
                <c:pt idx="88">
                  <c:v>2021W45</c:v>
                </c:pt>
                <c:pt idx="89">
                  <c:v>2021W46</c:v>
                </c:pt>
                <c:pt idx="90">
                  <c:v>2021W47</c:v>
                </c:pt>
                <c:pt idx="91">
                  <c:v>2021W48</c:v>
                </c:pt>
                <c:pt idx="92">
                  <c:v>2021W49</c:v>
                </c:pt>
                <c:pt idx="93">
                  <c:v>2021W50</c:v>
                </c:pt>
                <c:pt idx="94">
                  <c:v>2021W51</c:v>
                </c:pt>
                <c:pt idx="95">
                  <c:v>2021W52</c:v>
                </c:pt>
                <c:pt idx="96">
                  <c:v>2022W01</c:v>
                </c:pt>
                <c:pt idx="97">
                  <c:v>2022W02</c:v>
                </c:pt>
                <c:pt idx="98">
                  <c:v>2022W03</c:v>
                </c:pt>
                <c:pt idx="99">
                  <c:v>2022W04</c:v>
                </c:pt>
                <c:pt idx="100">
                  <c:v>2022W05</c:v>
                </c:pt>
                <c:pt idx="101">
                  <c:v>2022W06</c:v>
                </c:pt>
                <c:pt idx="102">
                  <c:v>2022W07</c:v>
                </c:pt>
                <c:pt idx="103">
                  <c:v>2022W08</c:v>
                </c:pt>
                <c:pt idx="104">
                  <c:v>2022W09</c:v>
                </c:pt>
                <c:pt idx="105">
                  <c:v>2022W10</c:v>
                </c:pt>
                <c:pt idx="106">
                  <c:v>2022W11</c:v>
                </c:pt>
                <c:pt idx="107">
                  <c:v>2022W12</c:v>
                </c:pt>
                <c:pt idx="108">
                  <c:v>2022W13</c:v>
                </c:pt>
                <c:pt idx="109">
                  <c:v>2022W14</c:v>
                </c:pt>
                <c:pt idx="110">
                  <c:v>2022W15</c:v>
                </c:pt>
                <c:pt idx="111">
                  <c:v>2022W16</c:v>
                </c:pt>
                <c:pt idx="112">
                  <c:v>2022W17</c:v>
                </c:pt>
                <c:pt idx="113">
                  <c:v>2022W18</c:v>
                </c:pt>
                <c:pt idx="114">
                  <c:v>2022W19</c:v>
                </c:pt>
                <c:pt idx="115">
                  <c:v>2022W20</c:v>
                </c:pt>
                <c:pt idx="116">
                  <c:v>2022W21</c:v>
                </c:pt>
                <c:pt idx="117">
                  <c:v>2022W22</c:v>
                </c:pt>
              </c:strCache>
            </c:strRef>
          </c:cat>
          <c:val>
            <c:numRef>
              <c:f>'Smittade - insats - vecka'!$D$10:$D$127</c:f>
              <c:numCache>
                <c:formatCode>#,##0</c:formatCode>
                <c:ptCount val="118"/>
                <c:pt idx="0">
                  <c:v>0</c:v>
                </c:pt>
                <c:pt idx="1">
                  <c:v>7</c:v>
                </c:pt>
                <c:pt idx="2">
                  <c:v>95</c:v>
                </c:pt>
                <c:pt idx="3">
                  <c:v>281</c:v>
                </c:pt>
                <c:pt idx="4">
                  <c:v>500</c:v>
                </c:pt>
                <c:pt idx="5">
                  <c:v>689</c:v>
                </c:pt>
                <c:pt idx="6">
                  <c:v>687</c:v>
                </c:pt>
                <c:pt idx="7">
                  <c:v>630</c:v>
                </c:pt>
                <c:pt idx="8">
                  <c:v>507</c:v>
                </c:pt>
                <c:pt idx="9">
                  <c:v>497</c:v>
                </c:pt>
                <c:pt idx="10">
                  <c:v>386</c:v>
                </c:pt>
                <c:pt idx="11">
                  <c:v>341</c:v>
                </c:pt>
                <c:pt idx="12">
                  <c:v>315</c:v>
                </c:pt>
                <c:pt idx="13">
                  <c:v>285</c:v>
                </c:pt>
                <c:pt idx="14">
                  <c:v>272</c:v>
                </c:pt>
                <c:pt idx="15">
                  <c:v>170</c:v>
                </c:pt>
                <c:pt idx="16">
                  <c:v>169</c:v>
                </c:pt>
                <c:pt idx="17">
                  <c:v>93</c:v>
                </c:pt>
                <c:pt idx="18">
                  <c:v>41</c:v>
                </c:pt>
                <c:pt idx="19">
                  <c:v>37</c:v>
                </c:pt>
                <c:pt idx="20">
                  <c:v>13</c:v>
                </c:pt>
                <c:pt idx="21">
                  <c:v>13</c:v>
                </c:pt>
                <c:pt idx="22">
                  <c:v>27</c:v>
                </c:pt>
                <c:pt idx="23">
                  <c:v>27</c:v>
                </c:pt>
                <c:pt idx="24">
                  <c:v>10</c:v>
                </c:pt>
                <c:pt idx="25">
                  <c:v>16</c:v>
                </c:pt>
                <c:pt idx="26">
                  <c:v>13</c:v>
                </c:pt>
                <c:pt idx="27">
                  <c:v>9</c:v>
                </c:pt>
                <c:pt idx="28">
                  <c:v>30</c:v>
                </c:pt>
                <c:pt idx="29">
                  <c:v>31</c:v>
                </c:pt>
                <c:pt idx="30">
                  <c:v>30</c:v>
                </c:pt>
                <c:pt idx="31">
                  <c:v>56</c:v>
                </c:pt>
                <c:pt idx="32">
                  <c:v>76</c:v>
                </c:pt>
                <c:pt idx="33">
                  <c:v>151</c:v>
                </c:pt>
                <c:pt idx="34">
                  <c:v>228</c:v>
                </c:pt>
                <c:pt idx="35">
                  <c:v>440</c:v>
                </c:pt>
                <c:pt idx="36">
                  <c:v>639</c:v>
                </c:pt>
                <c:pt idx="37">
                  <c:v>744</c:v>
                </c:pt>
                <c:pt idx="38">
                  <c:v>661</c:v>
                </c:pt>
                <c:pt idx="39">
                  <c:v>830</c:v>
                </c:pt>
                <c:pt idx="40">
                  <c:v>946</c:v>
                </c:pt>
                <c:pt idx="41">
                  <c:v>881</c:v>
                </c:pt>
                <c:pt idx="42">
                  <c:v>685</c:v>
                </c:pt>
                <c:pt idx="43">
                  <c:v>818</c:v>
                </c:pt>
                <c:pt idx="44">
                  <c:v>788</c:v>
                </c:pt>
                <c:pt idx="45">
                  <c:v>616</c:v>
                </c:pt>
                <c:pt idx="46">
                  <c:v>502</c:v>
                </c:pt>
                <c:pt idx="47">
                  <c:v>275</c:v>
                </c:pt>
                <c:pt idx="48">
                  <c:v>210</c:v>
                </c:pt>
                <c:pt idx="49">
                  <c:v>97</c:v>
                </c:pt>
                <c:pt idx="50">
                  <c:v>73</c:v>
                </c:pt>
                <c:pt idx="51">
                  <c:v>40</c:v>
                </c:pt>
                <c:pt idx="52">
                  <c:v>43</c:v>
                </c:pt>
                <c:pt idx="53">
                  <c:v>25</c:v>
                </c:pt>
                <c:pt idx="54">
                  <c:v>35</c:v>
                </c:pt>
                <c:pt idx="55">
                  <c:v>46</c:v>
                </c:pt>
                <c:pt idx="56">
                  <c:v>57</c:v>
                </c:pt>
                <c:pt idx="57">
                  <c:v>42</c:v>
                </c:pt>
                <c:pt idx="58">
                  <c:v>63</c:v>
                </c:pt>
                <c:pt idx="59">
                  <c:v>68</c:v>
                </c:pt>
                <c:pt idx="60">
                  <c:v>27</c:v>
                </c:pt>
                <c:pt idx="61">
                  <c:v>52</c:v>
                </c:pt>
                <c:pt idx="62">
                  <c:v>57</c:v>
                </c:pt>
                <c:pt idx="63">
                  <c:v>28</c:v>
                </c:pt>
                <c:pt idx="64">
                  <c:v>11</c:v>
                </c:pt>
                <c:pt idx="65">
                  <c:v>8</c:v>
                </c:pt>
                <c:pt idx="66">
                  <c:v>9</c:v>
                </c:pt>
                <c:pt idx="67">
                  <c:v>8</c:v>
                </c:pt>
                <c:pt idx="68">
                  <c:v>6</c:v>
                </c:pt>
                <c:pt idx="69">
                  <c:v>9</c:v>
                </c:pt>
                <c:pt idx="70">
                  <c:v>6</c:v>
                </c:pt>
                <c:pt idx="71">
                  <c:v>0</c:v>
                </c:pt>
                <c:pt idx="72">
                  <c:v>0</c:v>
                </c:pt>
                <c:pt idx="73">
                  <c:v>4</c:v>
                </c:pt>
                <c:pt idx="74">
                  <c:v>9</c:v>
                </c:pt>
                <c:pt idx="75">
                  <c:v>22</c:v>
                </c:pt>
                <c:pt idx="76">
                  <c:v>41</c:v>
                </c:pt>
                <c:pt idx="77">
                  <c:v>40</c:v>
                </c:pt>
                <c:pt idx="78">
                  <c:v>56</c:v>
                </c:pt>
                <c:pt idx="79">
                  <c:v>124</c:v>
                </c:pt>
                <c:pt idx="80">
                  <c:v>72</c:v>
                </c:pt>
                <c:pt idx="81">
                  <c:v>96</c:v>
                </c:pt>
                <c:pt idx="82">
                  <c:v>105</c:v>
                </c:pt>
                <c:pt idx="83">
                  <c:v>57</c:v>
                </c:pt>
                <c:pt idx="84">
                  <c:v>38</c:v>
                </c:pt>
                <c:pt idx="85">
                  <c:v>59</c:v>
                </c:pt>
                <c:pt idx="86">
                  <c:v>29</c:v>
                </c:pt>
                <c:pt idx="87">
                  <c:v>14</c:v>
                </c:pt>
                <c:pt idx="88">
                  <c:v>19</c:v>
                </c:pt>
                <c:pt idx="89">
                  <c:v>16</c:v>
                </c:pt>
                <c:pt idx="90">
                  <c:v>17</c:v>
                </c:pt>
                <c:pt idx="91">
                  <c:v>25</c:v>
                </c:pt>
                <c:pt idx="92">
                  <c:v>28</c:v>
                </c:pt>
                <c:pt idx="93">
                  <c:v>25</c:v>
                </c:pt>
                <c:pt idx="94">
                  <c:v>55</c:v>
                </c:pt>
                <c:pt idx="95">
                  <c:v>260</c:v>
                </c:pt>
                <c:pt idx="96">
                  <c:v>646</c:v>
                </c:pt>
                <c:pt idx="97">
                  <c:v>1204</c:v>
                </c:pt>
                <c:pt idx="98">
                  <c:v>1657</c:v>
                </c:pt>
                <c:pt idx="99">
                  <c:v>1685</c:v>
                </c:pt>
                <c:pt idx="100">
                  <c:v>1859</c:v>
                </c:pt>
                <c:pt idx="101">
                  <c:v>2009</c:v>
                </c:pt>
                <c:pt idx="102">
                  <c:v>1721</c:v>
                </c:pt>
                <c:pt idx="103">
                  <c:v>1450</c:v>
                </c:pt>
                <c:pt idx="104">
                  <c:v>1267</c:v>
                </c:pt>
                <c:pt idx="105">
                  <c:v>927</c:v>
                </c:pt>
                <c:pt idx="106">
                  <c:v>672</c:v>
                </c:pt>
                <c:pt idx="107">
                  <c:v>422</c:v>
                </c:pt>
                <c:pt idx="108">
                  <c:v>269</c:v>
                </c:pt>
                <c:pt idx="109">
                  <c:v>297</c:v>
                </c:pt>
                <c:pt idx="110">
                  <c:v>160</c:v>
                </c:pt>
                <c:pt idx="111">
                  <c:v>164</c:v>
                </c:pt>
                <c:pt idx="112">
                  <c:v>126</c:v>
                </c:pt>
                <c:pt idx="113">
                  <c:v>96</c:v>
                </c:pt>
                <c:pt idx="114">
                  <c:v>106</c:v>
                </c:pt>
                <c:pt idx="115">
                  <c:v>67</c:v>
                </c:pt>
                <c:pt idx="116">
                  <c:v>93</c:v>
                </c:pt>
                <c:pt idx="117">
                  <c:v>72</c:v>
                </c:pt>
              </c:numCache>
            </c:numRef>
          </c:val>
          <c:extLst>
            <c:ext xmlns:c16="http://schemas.microsoft.com/office/drawing/2014/chart" uri="{C3380CC4-5D6E-409C-BE32-E72D297353CC}">
              <c16:uniqueId val="{00000000-ED61-4976-840C-AE42B1B5E853}"/>
            </c:ext>
          </c:extLst>
        </c:ser>
        <c:dLbls>
          <c:showLegendKey val="0"/>
          <c:showVal val="0"/>
          <c:showCatName val="0"/>
          <c:showSerName val="0"/>
          <c:showPercent val="0"/>
          <c:showBubbleSize val="0"/>
        </c:dLbls>
        <c:gapWidth val="49"/>
        <c:overlap val="100"/>
        <c:axId val="685813880"/>
        <c:axId val="685813224"/>
      </c:barChart>
      <c:catAx>
        <c:axId val="685813880"/>
        <c:scaling>
          <c:orientation val="minMax"/>
        </c:scaling>
        <c:delete val="0"/>
        <c:axPos val="b"/>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solidFill>
                <a:latin typeface="+mn-lt"/>
                <a:ea typeface="+mn-ea"/>
                <a:cs typeface="+mn-cs"/>
              </a:defRPr>
            </a:pPr>
            <a:endParaRPr lang="sv-SE"/>
          </a:p>
        </c:txPr>
        <c:crossAx val="685813224"/>
        <c:crosses val="autoZero"/>
        <c:auto val="1"/>
        <c:lblAlgn val="ctr"/>
        <c:lblOffset val="100"/>
        <c:noMultiLvlLbl val="0"/>
      </c:catAx>
      <c:valAx>
        <c:axId val="685813224"/>
        <c:scaling>
          <c:orientation val="minMax"/>
        </c:scaling>
        <c:delete val="0"/>
        <c:axPos val="l"/>
        <c:majorGridlines>
          <c:spPr>
            <a:ln w="9525" cap="flat" cmpd="sng" algn="ctr">
              <a:solidFill>
                <a:schemeClr val="tx1">
                  <a:lumMod val="15000"/>
                  <a:lumOff val="85000"/>
                </a:schemeClr>
              </a:solidFill>
              <a:round/>
            </a:ln>
            <a:effectLst/>
          </c:spPr>
        </c:majorGridlines>
        <c:title>
          <c:tx>
            <c:strRef>
              <c:f>"Antal"</c:f>
              <c:strCache>
                <c:ptCount val="1"/>
                <c:pt idx="0">
                  <c:v>Antal</c:v>
                </c:pt>
              </c:strCache>
            </c:strRef>
          </c:tx>
          <c:layout>
            <c:manualLayout>
              <c:xMode val="edge"/>
              <c:yMode val="edge"/>
              <c:x val="1.7094017094017096E-2"/>
              <c:y val="0.13112002354845834"/>
            </c:manualLayout>
          </c:layout>
          <c:overlay val="0"/>
          <c:spPr>
            <a:noFill/>
            <a:ln>
              <a:noFill/>
            </a:ln>
            <a:effectLst/>
          </c:spPr>
          <c:txPr>
            <a:bodyPr rot="0" spcFirstLastPara="1" vertOverflow="ellipsis" wrap="square" anchor="t" anchorCtr="0"/>
            <a:lstStyle/>
            <a:p>
              <a:pPr>
                <a:defRPr sz="700" b="0" i="0" u="none" strike="noStrike" kern="1200" baseline="0">
                  <a:solidFill>
                    <a:schemeClr val="tx1"/>
                  </a:solidFill>
                  <a:latin typeface="+mn-lt"/>
                  <a:ea typeface="+mn-ea"/>
                  <a:cs typeface="+mn-cs"/>
                </a:defRPr>
              </a:pPr>
              <a:endParaRPr lang="sv-SE"/>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solidFill>
                <a:latin typeface="+mn-lt"/>
                <a:ea typeface="+mn-ea"/>
                <a:cs typeface="+mn-cs"/>
              </a:defRPr>
            </a:pPr>
            <a:endParaRPr lang="sv-SE"/>
          </a:p>
        </c:txPr>
        <c:crossAx val="685813880"/>
        <c:crosses val="autoZero"/>
        <c:crossBetween val="between"/>
      </c:valAx>
      <c:spPr>
        <a:solidFill>
          <a:srgbClr val="FFFFFF"/>
        </a:solid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v-SE"/>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hyperlink" Target="#'Om statistiken'!A1"/></Relationships>
</file>

<file path=xl/drawings/_rels/drawing11.xml.rels><?xml version="1.0" encoding="UTF-8" standalone="yes"?>
<Relationships xmlns="http://schemas.openxmlformats.org/package/2006/relationships"><Relationship Id="rId1" Type="http://schemas.openxmlformats.org/officeDocument/2006/relationships/hyperlink" Target="#'Om statistiken'!A1"/></Relationships>
</file>

<file path=xl/drawings/_rels/drawing12.xml.rels><?xml version="1.0" encoding="UTF-8" standalone="yes"?>
<Relationships xmlns="http://schemas.openxmlformats.org/package/2006/relationships"><Relationship Id="rId1" Type="http://schemas.openxmlformats.org/officeDocument/2006/relationships/hyperlink" Target="#'Om statistiken'!A1"/></Relationships>
</file>

<file path=xl/drawings/_rels/drawing13.xml.rels><?xml version="1.0" encoding="UTF-8" standalone="yes"?>
<Relationships xmlns="http://schemas.openxmlformats.org/package/2006/relationships"><Relationship Id="rId3" Type="http://schemas.openxmlformats.org/officeDocument/2006/relationships/hyperlink" Target="#'Om statistiken'!A1"/><Relationship Id="rId2" Type="http://schemas.openxmlformats.org/officeDocument/2006/relationships/chart" Target="../charts/chart7.xml"/><Relationship Id="rId1" Type="http://schemas.openxmlformats.org/officeDocument/2006/relationships/chart" Target="../charts/chart6.xml"/></Relationships>
</file>

<file path=xl/drawings/_rels/drawing16.xml.rels><?xml version="1.0" encoding="UTF-8" standalone="yes"?>
<Relationships xmlns="http://schemas.openxmlformats.org/package/2006/relationships"><Relationship Id="rId1" Type="http://schemas.openxmlformats.org/officeDocument/2006/relationships/hyperlink" Target="#'Om statistiken'!A1"/></Relationships>
</file>

<file path=xl/drawings/_rels/drawing17.xml.rels><?xml version="1.0" encoding="UTF-8" standalone="yes"?>
<Relationships xmlns="http://schemas.openxmlformats.org/package/2006/relationships"><Relationship Id="rId1" Type="http://schemas.openxmlformats.org/officeDocument/2006/relationships/hyperlink" Target="#'Om statistiken'!A1"/></Relationships>
</file>

<file path=xl/drawings/_rels/drawing18.xml.rels><?xml version="1.0" encoding="UTF-8" standalone="yes"?>
<Relationships xmlns="http://schemas.openxmlformats.org/package/2006/relationships"><Relationship Id="rId1" Type="http://schemas.openxmlformats.org/officeDocument/2006/relationships/hyperlink" Target="#'Om statistiken'!A1"/></Relationships>
</file>

<file path=xl/drawings/_rels/drawing19.xml.rels><?xml version="1.0" encoding="UTF-8" standalone="yes"?>
<Relationships xmlns="http://schemas.openxmlformats.org/package/2006/relationships"><Relationship Id="rId1" Type="http://schemas.openxmlformats.org/officeDocument/2006/relationships/hyperlink" Target="#'Om statistiken'!A1"/></Relationships>
</file>

<file path=xl/drawings/_rels/drawing2.xml.rels><?xml version="1.0" encoding="UTF-8" standalone="yes"?>
<Relationships xmlns="http://schemas.openxmlformats.org/package/2006/relationships"><Relationship Id="rId1" Type="http://schemas.openxmlformats.org/officeDocument/2006/relationships/hyperlink" Target="#'Om statistiken'!A1"/></Relationships>
</file>

<file path=xl/drawings/_rels/drawing3.xml.rels><?xml version="1.0" encoding="UTF-8" standalone="yes"?>
<Relationships xmlns="http://schemas.openxmlformats.org/package/2006/relationships"><Relationship Id="rId3" Type="http://schemas.openxmlformats.org/officeDocument/2006/relationships/hyperlink" Target="#'Om statistiken'!A1"/><Relationship Id="rId2" Type="http://schemas.openxmlformats.org/officeDocument/2006/relationships/chart" Target="../charts/chart2.xml"/><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3" Type="http://schemas.openxmlformats.org/officeDocument/2006/relationships/hyperlink" Target="#'Om statistiken'!A1"/><Relationship Id="rId2" Type="http://schemas.openxmlformats.org/officeDocument/2006/relationships/chart" Target="../charts/chart4.xml"/><Relationship Id="rId1" Type="http://schemas.openxmlformats.org/officeDocument/2006/relationships/chart" Target="../charts/chart3.xml"/><Relationship Id="rId4"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6</xdr:col>
      <xdr:colOff>47626</xdr:colOff>
      <xdr:row>2</xdr:row>
      <xdr:rowOff>13335</xdr:rowOff>
    </xdr:from>
    <xdr:to>
      <xdr:col>8</xdr:col>
      <xdr:colOff>28576</xdr:colOff>
      <xdr:row>6</xdr:row>
      <xdr:rowOff>57150</xdr:rowOff>
    </xdr:to>
    <xdr:sp macro="" textlink="">
      <xdr:nvSpPr>
        <xdr:cNvPr id="2" name="textruta 1">
          <a:extLst>
            <a:ext uri="{FF2B5EF4-FFF2-40B4-BE49-F238E27FC236}">
              <a16:creationId xmlns:a16="http://schemas.microsoft.com/office/drawing/2014/main" id="{00000000-0008-0000-0000-000002000000}"/>
            </a:ext>
          </a:extLst>
        </xdr:cNvPr>
        <xdr:cNvSpPr txBox="1"/>
      </xdr:nvSpPr>
      <xdr:spPr>
        <a:xfrm>
          <a:off x="10344151" y="956310"/>
          <a:ext cx="2209800" cy="105346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0" lang="sv-SE" sz="800" b="1" i="0" u="none" strike="noStrike" kern="0" cap="none" spc="0" normalizeH="0" baseline="0" noProof="0">
              <a:ln>
                <a:noFill/>
              </a:ln>
              <a:solidFill>
                <a:sysClr val="windowText" lastClr="000000"/>
              </a:solidFill>
              <a:effectLst/>
              <a:uLnTx/>
              <a:uFillTx/>
              <a:latin typeface="+mn-lt"/>
              <a:ea typeface="+mn-ea"/>
              <a:cs typeface="+mn-cs"/>
            </a:rPr>
            <a:t>Kontakt</a:t>
          </a:r>
        </a:p>
        <a:p>
          <a:endParaRPr kumimoji="0" lang="sv-SE" sz="800" b="0" i="0" u="none" strike="noStrike" kern="0" cap="none" spc="0" normalizeH="0" baseline="0" noProof="0">
            <a:ln>
              <a:noFill/>
            </a:ln>
            <a:solidFill>
              <a:sysClr val="windowText" lastClr="000000"/>
            </a:solidFill>
            <a:effectLst/>
            <a:uLnTx/>
            <a:uFillTx/>
            <a:latin typeface="+mn-lt"/>
            <a:ea typeface="+mn-ea"/>
            <a:cs typeface="+mn-cs"/>
          </a:endParaRPr>
        </a:p>
        <a:p>
          <a:r>
            <a:rPr kumimoji="0" lang="sv-SE" sz="800" b="0" i="0" u="none" strike="noStrike" kern="0" cap="none" spc="0" normalizeH="0" baseline="0" noProof="0">
              <a:ln>
                <a:noFill/>
              </a:ln>
              <a:solidFill>
                <a:sysClr val="windowText" lastClr="000000"/>
              </a:solidFill>
              <a:effectLst/>
              <a:uLnTx/>
              <a:uFillTx/>
              <a:latin typeface="+mn-lt"/>
              <a:ea typeface="+mn-ea"/>
              <a:cs typeface="+mn-cs"/>
            </a:rPr>
            <a:t>Henrik Lysell (statistikfrågor)</a:t>
          </a:r>
        </a:p>
        <a:p>
          <a:r>
            <a:rPr kumimoji="0" lang="sv-SE" sz="800" b="0" i="0" u="none" strike="noStrike" kern="0" cap="none" spc="0" normalizeH="0" baseline="0" noProof="0">
              <a:ln>
                <a:noFill/>
              </a:ln>
              <a:solidFill>
                <a:sysClr val="windowText" lastClr="000000"/>
              </a:solidFill>
              <a:effectLst/>
              <a:uLnTx/>
              <a:uFillTx/>
              <a:latin typeface="+mn-lt"/>
              <a:ea typeface="+mn-ea"/>
              <a:cs typeface="+mn-cs"/>
            </a:rPr>
            <a:t>Erik Wahlström (statistikfrågor) </a:t>
          </a:r>
        </a:p>
        <a:p>
          <a:r>
            <a:rPr kumimoji="0" lang="sv-SE" sz="800" b="0" i="0" u="none" strike="noStrike" kern="0" cap="none" spc="0" normalizeH="0" baseline="0" noProof="0">
              <a:ln>
                <a:noFill/>
              </a:ln>
              <a:solidFill>
                <a:sysClr val="windowText" lastClr="000000"/>
              </a:solidFill>
              <a:effectLst/>
              <a:uLnTx/>
              <a:uFillTx/>
              <a:latin typeface="+mn-lt"/>
              <a:ea typeface="+mn-ea"/>
              <a:cs typeface="+mn-cs"/>
            </a:rPr>
            <a:t>Telefon: 075-247 30 00 </a:t>
          </a:r>
        </a:p>
        <a:p>
          <a:r>
            <a:rPr kumimoji="0" lang="sv-SE" sz="800" b="0" i="0" u="none" strike="noStrike" kern="0" cap="none" spc="0" normalizeH="0" baseline="0" noProof="0">
              <a:ln>
                <a:noFill/>
              </a:ln>
              <a:solidFill>
                <a:sysClr val="windowText" lastClr="000000"/>
              </a:solidFill>
              <a:effectLst/>
              <a:uLnTx/>
              <a:uFillTx/>
              <a:latin typeface="+mn-lt"/>
              <a:ea typeface="+mn-ea"/>
              <a:cs typeface="+mn-cs"/>
            </a:rPr>
            <a:t>E-post: henrik.lysell@socialstyrelsen.se, erik.wahlstrom@socialstyrelsen.se </a:t>
          </a:r>
        </a:p>
        <a:p>
          <a:endParaRPr kumimoji="0" lang="sv-SE" sz="800" b="0" i="0" u="none" strike="noStrike" kern="0" cap="none" spc="0" normalizeH="0" baseline="0" noProof="0">
            <a:ln>
              <a:noFill/>
            </a:ln>
            <a:solidFill>
              <a:sysClr val="windowText" lastClr="000000"/>
            </a:solidFill>
            <a:effectLst/>
            <a:uLnTx/>
            <a:uFillTx/>
            <a:latin typeface="+mn-lt"/>
            <a:ea typeface="+mn-ea"/>
            <a:cs typeface="+mn-cs"/>
          </a:endParaRPr>
        </a:p>
      </xdr:txBody>
    </xdr:sp>
    <xdr:clientData/>
  </xdr:twoCellAnchor>
  <xdr:twoCellAnchor editAs="oneCell">
    <xdr:from>
      <xdr:col>1</xdr:col>
      <xdr:colOff>57150</xdr:colOff>
      <xdr:row>0</xdr:row>
      <xdr:rowOff>95250</xdr:rowOff>
    </xdr:from>
    <xdr:to>
      <xdr:col>2</xdr:col>
      <xdr:colOff>504825</xdr:colOff>
      <xdr:row>0</xdr:row>
      <xdr:rowOff>561975</xdr:rowOff>
    </xdr:to>
    <xdr:pic>
      <xdr:nvPicPr>
        <xdr:cNvPr id="3" name="Bildobjekt 1">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 y="95250"/>
          <a:ext cx="21717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10</xdr:col>
      <xdr:colOff>0</xdr:colOff>
      <xdr:row>1</xdr:row>
      <xdr:rowOff>0</xdr:rowOff>
    </xdr:from>
    <xdr:to>
      <xdr:col>12</xdr:col>
      <xdr:colOff>356395</xdr:colOff>
      <xdr:row>2</xdr:row>
      <xdr:rowOff>156369</xdr:rowOff>
    </xdr:to>
    <xdr:sp macro="" textlink="">
      <xdr:nvSpPr>
        <xdr:cNvPr id="3" name="Rektangel med rundade hörn 2">
          <a:hlinkClick xmlns:r="http://schemas.openxmlformats.org/officeDocument/2006/relationships" r:id="rId1"/>
          <a:extLst>
            <a:ext uri="{FF2B5EF4-FFF2-40B4-BE49-F238E27FC236}">
              <a16:creationId xmlns:a16="http://schemas.microsoft.com/office/drawing/2014/main" id="{00000000-0008-0000-0500-000003000000}"/>
            </a:ext>
          </a:extLst>
        </xdr:cNvPr>
        <xdr:cNvSpPr/>
      </xdr:nvSpPr>
      <xdr:spPr>
        <a:xfrm>
          <a:off x="6019800" y="180975"/>
          <a:ext cx="1175545" cy="327819"/>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Om statistiken</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8</xdr:col>
      <xdr:colOff>0</xdr:colOff>
      <xdr:row>2</xdr:row>
      <xdr:rowOff>0</xdr:rowOff>
    </xdr:from>
    <xdr:to>
      <xdr:col>10</xdr:col>
      <xdr:colOff>232570</xdr:colOff>
      <xdr:row>3</xdr:row>
      <xdr:rowOff>156369</xdr:rowOff>
    </xdr:to>
    <xdr:sp macro="" textlink="">
      <xdr:nvSpPr>
        <xdr:cNvPr id="4" name="Rektangel med rundade hörn 3">
          <a:hlinkClick xmlns:r="http://schemas.openxmlformats.org/officeDocument/2006/relationships" r:id="rId1"/>
          <a:extLst>
            <a:ext uri="{FF2B5EF4-FFF2-40B4-BE49-F238E27FC236}">
              <a16:creationId xmlns:a16="http://schemas.microsoft.com/office/drawing/2014/main" id="{00000000-0008-0000-0600-000004000000}"/>
            </a:ext>
          </a:extLst>
        </xdr:cNvPr>
        <xdr:cNvSpPr/>
      </xdr:nvSpPr>
      <xdr:spPr>
        <a:xfrm>
          <a:off x="4229100" y="381000"/>
          <a:ext cx="1175545" cy="327819"/>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Om statistiken</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8</xdr:col>
      <xdr:colOff>0</xdr:colOff>
      <xdr:row>2</xdr:row>
      <xdr:rowOff>0</xdr:rowOff>
    </xdr:from>
    <xdr:to>
      <xdr:col>10</xdr:col>
      <xdr:colOff>232570</xdr:colOff>
      <xdr:row>3</xdr:row>
      <xdr:rowOff>156369</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0700-000002000000}"/>
            </a:ext>
          </a:extLst>
        </xdr:cNvPr>
        <xdr:cNvSpPr/>
      </xdr:nvSpPr>
      <xdr:spPr>
        <a:xfrm>
          <a:off x="4905375" y="419100"/>
          <a:ext cx="1175545" cy="327819"/>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Om statistiken</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7</xdr:col>
      <xdr:colOff>533397</xdr:colOff>
      <xdr:row>0</xdr:row>
      <xdr:rowOff>238123</xdr:rowOff>
    </xdr:from>
    <xdr:to>
      <xdr:col>22</xdr:col>
      <xdr:colOff>523875</xdr:colOff>
      <xdr:row>27</xdr:row>
      <xdr:rowOff>114299</xdr:rowOff>
    </xdr:to>
    <xdr:graphicFrame macro="">
      <xdr:nvGraphicFramePr>
        <xdr:cNvPr id="3" name="Diagram 2">
          <a:extLst>
            <a:ext uri="{FF2B5EF4-FFF2-40B4-BE49-F238E27FC236}">
              <a16:creationId xmlns:a16="http://schemas.microsoft.com/office/drawing/2014/main" id="{00000000-0008-0000-08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523875</xdr:colOff>
      <xdr:row>28</xdr:row>
      <xdr:rowOff>123827</xdr:rowOff>
    </xdr:from>
    <xdr:to>
      <xdr:col>23</xdr:col>
      <xdr:colOff>9525</xdr:colOff>
      <xdr:row>57</xdr:row>
      <xdr:rowOff>38101</xdr:rowOff>
    </xdr:to>
    <xdr:graphicFrame macro="">
      <xdr:nvGraphicFramePr>
        <xdr:cNvPr id="4" name="Diagram 3">
          <a:extLst>
            <a:ext uri="{FF2B5EF4-FFF2-40B4-BE49-F238E27FC236}">
              <a16:creationId xmlns:a16="http://schemas.microsoft.com/office/drawing/2014/main" id="{00000000-0008-0000-08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0</xdr:colOff>
      <xdr:row>2</xdr:row>
      <xdr:rowOff>0</xdr:rowOff>
    </xdr:from>
    <xdr:to>
      <xdr:col>7</xdr:col>
      <xdr:colOff>146845</xdr:colOff>
      <xdr:row>4</xdr:row>
      <xdr:rowOff>3969</xdr:rowOff>
    </xdr:to>
    <xdr:sp macro="" textlink="">
      <xdr:nvSpPr>
        <xdr:cNvPr id="6" name="Rektangel med rundade hörn 5">
          <a:hlinkClick xmlns:r="http://schemas.openxmlformats.org/officeDocument/2006/relationships" r:id="rId3"/>
          <a:extLst>
            <a:ext uri="{FF2B5EF4-FFF2-40B4-BE49-F238E27FC236}">
              <a16:creationId xmlns:a16="http://schemas.microsoft.com/office/drawing/2014/main" id="{00000000-0008-0000-0800-000006000000}"/>
            </a:ext>
          </a:extLst>
        </xdr:cNvPr>
        <xdr:cNvSpPr/>
      </xdr:nvSpPr>
      <xdr:spPr>
        <a:xfrm>
          <a:off x="3305175" y="409575"/>
          <a:ext cx="1175545" cy="327819"/>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Om statistiken</a:t>
          </a:r>
        </a:p>
      </xdr:txBody>
    </xdr:sp>
    <xdr:clientData/>
  </xdr:twoCellAnchor>
</xdr:wsDr>
</file>

<file path=xl/drawings/drawing14.xml><?xml version="1.0" encoding="utf-8"?>
<c:userShapes xmlns:c="http://schemas.openxmlformats.org/drawingml/2006/chart">
  <cdr:relSizeAnchor xmlns:cdr="http://schemas.openxmlformats.org/drawingml/2006/chartDrawing">
    <cdr:from>
      <cdr:x>0.00451</cdr:x>
      <cdr:y>0.06812</cdr:y>
    </cdr:from>
    <cdr:to>
      <cdr:x>0.97699</cdr:x>
      <cdr:y>0.13481</cdr:y>
    </cdr:to>
    <cdr:sp macro="" textlink="'Smittade - övergripande'!$A$2:$G$2">
      <cdr:nvSpPr>
        <cdr:cNvPr id="2" name="textruta 1"/>
        <cdr:cNvSpPr txBox="1"/>
      </cdr:nvSpPr>
      <cdr:spPr>
        <a:xfrm xmlns:a="http://schemas.openxmlformats.org/drawingml/2006/main">
          <a:off x="30156" y="342589"/>
          <a:ext cx="6502536" cy="33539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0B1BF31D-FB9B-490C-818C-6B191A1F3E8E}" type="TxLink">
            <a:rPr lang="en-US" sz="800" b="0" i="0" u="none" strike="noStrike">
              <a:solidFill>
                <a:srgbClr val="000000"/>
              </a:solidFill>
              <a:latin typeface="Century Gothic"/>
            </a:rPr>
            <a:pPr/>
            <a:t>Bekräftat smittade av covid-19 enligt SmiNet den 6 juni 2022</a:t>
          </a:fld>
          <a:endParaRPr lang="sv-SE" sz="800" b="0"/>
        </a:p>
      </cdr:txBody>
    </cdr:sp>
  </cdr:relSizeAnchor>
  <cdr:relSizeAnchor xmlns:cdr="http://schemas.openxmlformats.org/drawingml/2006/chartDrawing">
    <cdr:from>
      <cdr:x>0.00485</cdr:x>
      <cdr:y>0.01246</cdr:y>
    </cdr:from>
    <cdr:to>
      <cdr:x>1</cdr:x>
      <cdr:y>0.07914</cdr:y>
    </cdr:to>
    <cdr:sp macro="" textlink="">
      <cdr:nvSpPr>
        <cdr:cNvPr id="3" name="textruta 1"/>
        <cdr:cNvSpPr txBox="1"/>
      </cdr:nvSpPr>
      <cdr:spPr>
        <a:xfrm xmlns:a="http://schemas.openxmlformats.org/drawingml/2006/main">
          <a:off x="50800" y="50800"/>
          <a:ext cx="6654091" cy="27184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sv-SE" sz="1050" b="1">
              <a:effectLst/>
              <a:latin typeface="+mn-lt"/>
              <a:ea typeface="+mn-ea"/>
              <a:cs typeface="+mn-cs"/>
            </a:rPr>
            <a:t>70 år och äldre, bekräftat smittade med covid-19, per vecka</a:t>
          </a:r>
          <a:endParaRPr lang="sv-SE" sz="900">
            <a:effectLst/>
          </a:endParaRPr>
        </a:p>
      </cdr:txBody>
    </cdr:sp>
  </cdr:relSizeAnchor>
  <cdr:relSizeAnchor xmlns:cdr="http://schemas.openxmlformats.org/drawingml/2006/chartDrawing">
    <cdr:from>
      <cdr:x>0.00332</cdr:x>
      <cdr:y>0.88914</cdr:y>
    </cdr:from>
    <cdr:to>
      <cdr:x>0.48</cdr:x>
      <cdr:y>1</cdr:y>
    </cdr:to>
    <cdr:sp macro="" textlink="">
      <cdr:nvSpPr>
        <cdr:cNvPr id="4" name="textruta 1"/>
        <cdr:cNvSpPr txBox="1"/>
      </cdr:nvSpPr>
      <cdr:spPr>
        <a:xfrm xmlns:a="http://schemas.openxmlformats.org/drawingml/2006/main">
          <a:off x="22199" y="3819526"/>
          <a:ext cx="3187345" cy="476249"/>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endParaRPr lang="sv-SE" sz="700"/>
        </a:p>
      </cdr:txBody>
    </cdr:sp>
  </cdr:relSizeAnchor>
  <cdr:relSizeAnchor xmlns:cdr="http://schemas.openxmlformats.org/drawingml/2006/chartDrawing">
    <cdr:from>
      <cdr:x>0</cdr:x>
      <cdr:y>0.95076</cdr:y>
    </cdr:from>
    <cdr:to>
      <cdr:x>0.99858</cdr:x>
      <cdr:y>1</cdr:y>
    </cdr:to>
    <cdr:sp macro="" textlink="#REF!">
      <cdr:nvSpPr>
        <cdr:cNvPr id="5" name="textruta 4"/>
        <cdr:cNvSpPr txBox="1"/>
      </cdr:nvSpPr>
      <cdr:spPr>
        <a:xfrm xmlns:a="http://schemas.openxmlformats.org/drawingml/2006/main">
          <a:off x="0" y="4781551"/>
          <a:ext cx="7751854" cy="247649"/>
        </a:xfrm>
        <a:prstGeom xmlns:a="http://schemas.openxmlformats.org/drawingml/2006/main" prst="rect">
          <a:avLst/>
        </a:prstGeom>
        <a:noFill xmlns:a="http://schemas.openxmlformats.org/drawingml/2006/main"/>
      </cdr:spPr>
      <cdr:txBody>
        <a:bodyPr xmlns:a="http://schemas.openxmlformats.org/drawingml/2006/main" vertOverflow="clip" wrap="square" rtlCol="0">
          <a:noAutofit/>
        </a:bodyPr>
        <a:lstStyle xmlns:a="http://schemas.openxmlformats.org/drawingml/2006/main"/>
        <a:p xmlns:a="http://schemas.openxmlformats.org/drawingml/2006/main">
          <a:fld id="{C537E443-5212-4B5E-9206-BEC3C9DB23EF}" type="TxLink">
            <a:rPr lang="en-US" sz="700" b="0" i="0" u="none" strike="noStrike" smtClean="0">
              <a:solidFill>
                <a:srgbClr val="000000"/>
              </a:solidFill>
              <a:latin typeface="Century Gothic"/>
            </a:rPr>
            <a:pPr/>
            <a:t>Källa: registret över insatser enligt socialtjänstlagen till äldre och personer med funktionsnedsättning, Socialstyrelsen samt SmiNet, Folkhälsomyndigheten. </a:t>
          </a:fld>
          <a:endParaRPr lang="sv-SE" sz="700"/>
        </a:p>
      </cdr:txBody>
    </cdr:sp>
  </cdr:relSizeAnchor>
</c:userShapes>
</file>

<file path=xl/drawings/drawing15.xml><?xml version="1.0" encoding="utf-8"?>
<c:userShapes xmlns:c="http://schemas.openxmlformats.org/drawingml/2006/chart">
  <cdr:relSizeAnchor xmlns:cdr="http://schemas.openxmlformats.org/drawingml/2006/chartDrawing">
    <cdr:from>
      <cdr:x>0.00451</cdr:x>
      <cdr:y>0.06812</cdr:y>
    </cdr:from>
    <cdr:to>
      <cdr:x>0.97699</cdr:x>
      <cdr:y>0.13481</cdr:y>
    </cdr:to>
    <cdr:sp macro="" textlink="'Smittade - övergripande'!$A$2:$G$2">
      <cdr:nvSpPr>
        <cdr:cNvPr id="2" name="textruta 1"/>
        <cdr:cNvSpPr txBox="1"/>
      </cdr:nvSpPr>
      <cdr:spPr>
        <a:xfrm xmlns:a="http://schemas.openxmlformats.org/drawingml/2006/main">
          <a:off x="30156" y="416557"/>
          <a:ext cx="6502536" cy="40781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B3323567-45D6-4987-B610-7E6225F30B97}" type="TxLink">
            <a:rPr lang="en-US" sz="800" b="0" i="0" u="none" strike="noStrike">
              <a:solidFill>
                <a:srgbClr val="000000"/>
              </a:solidFill>
              <a:latin typeface="Century Gothic"/>
            </a:rPr>
            <a:pPr/>
            <a:t>Bekräftat smittade av covid-19 enligt SmiNet den 6 juni 2022</a:t>
          </a:fld>
          <a:endParaRPr lang="sv-SE" sz="800" b="0"/>
        </a:p>
      </cdr:txBody>
    </cdr:sp>
  </cdr:relSizeAnchor>
  <cdr:relSizeAnchor xmlns:cdr="http://schemas.openxmlformats.org/drawingml/2006/chartDrawing">
    <cdr:from>
      <cdr:x>0.00485</cdr:x>
      <cdr:y>0.01246</cdr:y>
    </cdr:from>
    <cdr:to>
      <cdr:x>1</cdr:x>
      <cdr:y>0.07914</cdr:y>
    </cdr:to>
    <cdr:sp macro="" textlink="">
      <cdr:nvSpPr>
        <cdr:cNvPr id="3" name="textruta 1"/>
        <cdr:cNvSpPr txBox="1"/>
      </cdr:nvSpPr>
      <cdr:spPr>
        <a:xfrm xmlns:a="http://schemas.openxmlformats.org/drawingml/2006/main">
          <a:off x="50800" y="50800"/>
          <a:ext cx="6654091" cy="27184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000" b="1"/>
            <a:t>70 år och äldre på</a:t>
          </a:r>
          <a:r>
            <a:rPr lang="sv-SE" sz="1000" b="1" baseline="0"/>
            <a:t> </a:t>
          </a:r>
          <a:r>
            <a:rPr lang="sv-SE" sz="1000" b="1"/>
            <a:t>särskilt boende, bekräftat smittade med covid-19, per vecka</a:t>
          </a:r>
        </a:p>
      </cdr:txBody>
    </cdr:sp>
  </cdr:relSizeAnchor>
  <cdr:relSizeAnchor xmlns:cdr="http://schemas.openxmlformats.org/drawingml/2006/chartDrawing">
    <cdr:from>
      <cdr:x>0.00332</cdr:x>
      <cdr:y>0.88914</cdr:y>
    </cdr:from>
    <cdr:to>
      <cdr:x>0.48</cdr:x>
      <cdr:y>1</cdr:y>
    </cdr:to>
    <cdr:sp macro="" textlink="">
      <cdr:nvSpPr>
        <cdr:cNvPr id="4" name="textruta 1"/>
        <cdr:cNvSpPr txBox="1"/>
      </cdr:nvSpPr>
      <cdr:spPr>
        <a:xfrm xmlns:a="http://schemas.openxmlformats.org/drawingml/2006/main">
          <a:off x="22199" y="3819526"/>
          <a:ext cx="3187345" cy="476249"/>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endParaRPr lang="sv-SE" sz="700"/>
        </a:p>
      </cdr:txBody>
    </cdr:sp>
  </cdr:relSizeAnchor>
  <cdr:relSizeAnchor xmlns:cdr="http://schemas.openxmlformats.org/drawingml/2006/chartDrawing">
    <cdr:from>
      <cdr:x>0</cdr:x>
      <cdr:y>0.96106</cdr:y>
    </cdr:from>
    <cdr:to>
      <cdr:x>1</cdr:x>
      <cdr:y>1</cdr:y>
    </cdr:to>
    <cdr:sp macro="" textlink="#REF!">
      <cdr:nvSpPr>
        <cdr:cNvPr id="5" name="textruta 4"/>
        <cdr:cNvSpPr txBox="1"/>
      </cdr:nvSpPr>
      <cdr:spPr>
        <a:xfrm xmlns:a="http://schemas.openxmlformats.org/drawingml/2006/main">
          <a:off x="0" y="5876925"/>
          <a:ext cx="7734300" cy="238125"/>
        </a:xfrm>
        <a:prstGeom xmlns:a="http://schemas.openxmlformats.org/drawingml/2006/main" prst="rect">
          <a:avLst/>
        </a:prstGeom>
        <a:noFill xmlns:a="http://schemas.openxmlformats.org/drawingml/2006/main"/>
      </cdr:spPr>
      <cdr:txBody>
        <a:bodyPr xmlns:a="http://schemas.openxmlformats.org/drawingml/2006/main" vertOverflow="clip" wrap="square" rtlCol="0">
          <a:noAutofit/>
        </a:bodyPr>
        <a:lstStyle xmlns:a="http://schemas.openxmlformats.org/drawingml/2006/main"/>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fld id="{9B93C116-585C-443C-9CE7-796C96190E31}" type="TxLink">
            <a:rPr lang="en-US" sz="700" b="0" i="0" u="none" strike="noStrike">
              <a:solidFill>
                <a:srgbClr val="000000"/>
              </a:solidFill>
              <a:effectLst/>
              <a:latin typeface="Century Gothic"/>
              <a:ea typeface="+mn-ea"/>
              <a:cs typeface="+mn-cs"/>
            </a:rPr>
            <a:pPr marL="0" marR="0" lvl="0" indent="0" defTabSz="914400" eaLnBrk="1" fontAlgn="auto" latinLnBrk="0" hangingPunct="1">
              <a:lnSpc>
                <a:spcPct val="100000"/>
              </a:lnSpc>
              <a:spcBef>
                <a:spcPts val="0"/>
              </a:spcBef>
              <a:spcAft>
                <a:spcPts val="0"/>
              </a:spcAft>
              <a:buClrTx/>
              <a:buSzTx/>
              <a:buFontTx/>
              <a:buNone/>
              <a:tabLst/>
              <a:defRPr/>
            </a:pPr>
            <a:t>Källa: registret över insatser enligt socialtjänstlagen till äldre och personer med funktionsnedsättning, Socialstyrelsen samt SmiNet, Folkhälsomyndigheten. </a:t>
          </a:fld>
          <a:endParaRPr lang="sv-SE" sz="700"/>
        </a:p>
      </cdr:txBody>
    </cdr:sp>
  </cdr:relSizeAnchor>
</c:userShapes>
</file>

<file path=xl/drawings/drawing16.xml><?xml version="1.0" encoding="utf-8"?>
<xdr:wsDr xmlns:xdr="http://schemas.openxmlformats.org/drawingml/2006/spreadsheetDrawing" xmlns:a="http://schemas.openxmlformats.org/drawingml/2006/main">
  <xdr:twoCellAnchor>
    <xdr:from>
      <xdr:col>7</xdr:col>
      <xdr:colOff>0</xdr:colOff>
      <xdr:row>1</xdr:row>
      <xdr:rowOff>0</xdr:rowOff>
    </xdr:from>
    <xdr:to>
      <xdr:col>9</xdr:col>
      <xdr:colOff>356395</xdr:colOff>
      <xdr:row>2</xdr:row>
      <xdr:rowOff>156369</xdr:rowOff>
    </xdr:to>
    <xdr:sp macro="" textlink="">
      <xdr:nvSpPr>
        <xdr:cNvPr id="4" name="Rektangel med rundade hörn 3">
          <a:hlinkClick xmlns:r="http://schemas.openxmlformats.org/officeDocument/2006/relationships" r:id="rId1"/>
          <a:extLst>
            <a:ext uri="{FF2B5EF4-FFF2-40B4-BE49-F238E27FC236}">
              <a16:creationId xmlns:a16="http://schemas.microsoft.com/office/drawing/2014/main" id="{00000000-0008-0000-0900-000004000000}"/>
            </a:ext>
          </a:extLst>
        </xdr:cNvPr>
        <xdr:cNvSpPr/>
      </xdr:nvSpPr>
      <xdr:spPr>
        <a:xfrm>
          <a:off x="4791075" y="180975"/>
          <a:ext cx="1175545" cy="327819"/>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Om statistiken</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8</xdr:col>
      <xdr:colOff>0</xdr:colOff>
      <xdr:row>2</xdr:row>
      <xdr:rowOff>0</xdr:rowOff>
    </xdr:from>
    <xdr:to>
      <xdr:col>10</xdr:col>
      <xdr:colOff>232570</xdr:colOff>
      <xdr:row>3</xdr:row>
      <xdr:rowOff>156369</xdr:rowOff>
    </xdr:to>
    <xdr:sp macro="" textlink="">
      <xdr:nvSpPr>
        <xdr:cNvPr id="4" name="Rektangel med rundade hörn 3">
          <a:hlinkClick xmlns:r="http://schemas.openxmlformats.org/officeDocument/2006/relationships" r:id="rId1"/>
          <a:extLst>
            <a:ext uri="{FF2B5EF4-FFF2-40B4-BE49-F238E27FC236}">
              <a16:creationId xmlns:a16="http://schemas.microsoft.com/office/drawing/2014/main" id="{00000000-0008-0000-0A00-000004000000}"/>
            </a:ext>
          </a:extLst>
        </xdr:cNvPr>
        <xdr:cNvSpPr/>
      </xdr:nvSpPr>
      <xdr:spPr>
        <a:xfrm>
          <a:off x="4267200" y="352425"/>
          <a:ext cx="1175545" cy="327819"/>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Om statistiken</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8</xdr:col>
      <xdr:colOff>0</xdr:colOff>
      <xdr:row>1</xdr:row>
      <xdr:rowOff>0</xdr:rowOff>
    </xdr:from>
    <xdr:to>
      <xdr:col>10</xdr:col>
      <xdr:colOff>356395</xdr:colOff>
      <xdr:row>2</xdr:row>
      <xdr:rowOff>156369</xdr:rowOff>
    </xdr:to>
    <xdr:sp macro="" textlink="">
      <xdr:nvSpPr>
        <xdr:cNvPr id="4" name="Rektangel med rundade hörn 3">
          <a:hlinkClick xmlns:r="http://schemas.openxmlformats.org/officeDocument/2006/relationships" r:id="rId1"/>
          <a:extLst>
            <a:ext uri="{FF2B5EF4-FFF2-40B4-BE49-F238E27FC236}">
              <a16:creationId xmlns:a16="http://schemas.microsoft.com/office/drawing/2014/main" id="{00000000-0008-0000-0B00-000004000000}"/>
            </a:ext>
          </a:extLst>
        </xdr:cNvPr>
        <xdr:cNvSpPr/>
      </xdr:nvSpPr>
      <xdr:spPr>
        <a:xfrm>
          <a:off x="4800600" y="180975"/>
          <a:ext cx="1175545" cy="327819"/>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Om statistiken</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8</xdr:col>
      <xdr:colOff>0</xdr:colOff>
      <xdr:row>2</xdr:row>
      <xdr:rowOff>0</xdr:rowOff>
    </xdr:from>
    <xdr:to>
      <xdr:col>10</xdr:col>
      <xdr:colOff>232570</xdr:colOff>
      <xdr:row>3</xdr:row>
      <xdr:rowOff>156369</xdr:rowOff>
    </xdr:to>
    <xdr:sp macro="" textlink="">
      <xdr:nvSpPr>
        <xdr:cNvPr id="3" name="Rektangel med rundade hörn 2">
          <a:hlinkClick xmlns:r="http://schemas.openxmlformats.org/officeDocument/2006/relationships" r:id="rId1"/>
          <a:extLst>
            <a:ext uri="{FF2B5EF4-FFF2-40B4-BE49-F238E27FC236}">
              <a16:creationId xmlns:a16="http://schemas.microsoft.com/office/drawing/2014/main" id="{00000000-0008-0000-0C00-000003000000}"/>
            </a:ext>
          </a:extLst>
        </xdr:cNvPr>
        <xdr:cNvSpPr/>
      </xdr:nvSpPr>
      <xdr:spPr>
        <a:xfrm>
          <a:off x="4152900" y="352425"/>
          <a:ext cx="1175545" cy="327819"/>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Om statistiken</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0</xdr:colOff>
      <xdr:row>1</xdr:row>
      <xdr:rowOff>0</xdr:rowOff>
    </xdr:from>
    <xdr:to>
      <xdr:col>3</xdr:col>
      <xdr:colOff>1175545</xdr:colOff>
      <xdr:row>2</xdr:row>
      <xdr:rowOff>156369</xdr:rowOff>
    </xdr:to>
    <xdr:sp macro="" textlink="">
      <xdr:nvSpPr>
        <xdr:cNvPr id="3" name="Rektangel med rundade hörn 2">
          <a:hlinkClick xmlns:r="http://schemas.openxmlformats.org/officeDocument/2006/relationships" r:id="rId1"/>
          <a:extLst>
            <a:ext uri="{FF2B5EF4-FFF2-40B4-BE49-F238E27FC236}">
              <a16:creationId xmlns:a16="http://schemas.microsoft.com/office/drawing/2014/main" id="{00000000-0008-0000-0100-000003000000}"/>
            </a:ext>
          </a:extLst>
        </xdr:cNvPr>
        <xdr:cNvSpPr/>
      </xdr:nvSpPr>
      <xdr:spPr>
        <a:xfrm>
          <a:off x="6381750" y="171450"/>
          <a:ext cx="1175545" cy="327819"/>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Om statistiken</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7409</xdr:colOff>
      <xdr:row>4</xdr:row>
      <xdr:rowOff>3174</xdr:rowOff>
    </xdr:from>
    <xdr:to>
      <xdr:col>18</xdr:col>
      <xdr:colOff>120334</xdr:colOff>
      <xdr:row>27</xdr:row>
      <xdr:rowOff>160338</xdr:rowOff>
    </xdr:to>
    <xdr:graphicFrame macro="">
      <xdr:nvGraphicFramePr>
        <xdr:cNvPr id="8" name="Diagram 7">
          <a:extLst>
            <a:ext uri="{FF2B5EF4-FFF2-40B4-BE49-F238E27FC236}">
              <a16:creationId xmlns:a16="http://schemas.microsoft.com/office/drawing/2014/main" id="{00000000-0008-0000-03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0</xdr:colOff>
      <xdr:row>29</xdr:row>
      <xdr:rowOff>0</xdr:rowOff>
    </xdr:from>
    <xdr:to>
      <xdr:col>18</xdr:col>
      <xdr:colOff>111866</xdr:colOff>
      <xdr:row>53</xdr:row>
      <xdr:rowOff>103188</xdr:rowOff>
    </xdr:to>
    <xdr:graphicFrame macro="">
      <xdr:nvGraphicFramePr>
        <xdr:cNvPr id="6" name="Diagram 5">
          <a:extLst>
            <a:ext uri="{FF2B5EF4-FFF2-40B4-BE49-F238E27FC236}">
              <a16:creationId xmlns:a16="http://schemas.microsoft.com/office/drawing/2014/main" id="{00000000-0008-0000-03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0</xdr:colOff>
      <xdr:row>1</xdr:row>
      <xdr:rowOff>0</xdr:rowOff>
    </xdr:from>
    <xdr:to>
      <xdr:col>9</xdr:col>
      <xdr:colOff>423070</xdr:colOff>
      <xdr:row>2</xdr:row>
      <xdr:rowOff>156369</xdr:rowOff>
    </xdr:to>
    <xdr:sp macro="" textlink="">
      <xdr:nvSpPr>
        <xdr:cNvPr id="5" name="Rektangel med rundade hörn 4">
          <a:hlinkClick xmlns:r="http://schemas.openxmlformats.org/officeDocument/2006/relationships" r:id="rId3"/>
          <a:extLst>
            <a:ext uri="{FF2B5EF4-FFF2-40B4-BE49-F238E27FC236}">
              <a16:creationId xmlns:a16="http://schemas.microsoft.com/office/drawing/2014/main" id="{00000000-0008-0000-0300-000005000000}"/>
            </a:ext>
          </a:extLst>
        </xdr:cNvPr>
        <xdr:cNvSpPr/>
      </xdr:nvSpPr>
      <xdr:spPr>
        <a:xfrm>
          <a:off x="5791200" y="228600"/>
          <a:ext cx="1175545" cy="327819"/>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Om statistiken</a:t>
          </a:r>
        </a:p>
      </xdr:txBody>
    </xdr:sp>
    <xdr:clientData/>
  </xdr:twoCellAnchor>
</xdr:wsDr>
</file>

<file path=xl/drawings/drawing4.xml><?xml version="1.0" encoding="utf-8"?>
<c:userShapes xmlns:c="http://schemas.openxmlformats.org/drawingml/2006/chart">
  <cdr:relSizeAnchor xmlns:cdr="http://schemas.openxmlformats.org/drawingml/2006/chartDrawing">
    <cdr:from>
      <cdr:x>0</cdr:x>
      <cdr:y>0.01254</cdr:y>
    </cdr:from>
    <cdr:to>
      <cdr:x>1</cdr:x>
      <cdr:y>0.11787</cdr:y>
    </cdr:to>
    <cdr:sp macro="" textlink="">
      <cdr:nvSpPr>
        <cdr:cNvPr id="2" name="textruta 1"/>
        <cdr:cNvSpPr txBox="1"/>
      </cdr:nvSpPr>
      <cdr:spPr>
        <a:xfrm xmlns:a="http://schemas.openxmlformats.org/drawingml/2006/main">
          <a:off x="50800" y="50800"/>
          <a:ext cx="8122920" cy="42661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000" b="1"/>
            <a:t>Antal bekräftat smittade av covid-19 uppdelat typ av socialstjänstinsats</a:t>
          </a:r>
        </a:p>
      </cdr:txBody>
    </cdr:sp>
  </cdr:relSizeAnchor>
  <cdr:relSizeAnchor xmlns:cdr="http://schemas.openxmlformats.org/drawingml/2006/chartDrawing">
    <cdr:from>
      <cdr:x>0</cdr:x>
      <cdr:y>0.07807</cdr:y>
    </cdr:from>
    <cdr:to>
      <cdr:x>1</cdr:x>
      <cdr:y>0.1834</cdr:y>
    </cdr:to>
    <cdr:sp macro="" textlink="'Smittade - övergripande'!$A$2:$G$2">
      <cdr:nvSpPr>
        <cdr:cNvPr id="3" name="textruta 1"/>
        <cdr:cNvSpPr txBox="1"/>
      </cdr:nvSpPr>
      <cdr:spPr>
        <a:xfrm xmlns:a="http://schemas.openxmlformats.org/drawingml/2006/main">
          <a:off x="0" y="316241"/>
          <a:ext cx="6079808" cy="42661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A22C9693-87ED-403E-964D-3D89A278021C}" type="TxLink">
            <a:rPr lang="en-US" sz="800" b="0" i="0" u="none" strike="noStrike">
              <a:solidFill>
                <a:srgbClr val="000000"/>
              </a:solidFill>
              <a:latin typeface="Century Gothic"/>
            </a:rPr>
            <a:pPr/>
            <a:t>Bekräftat smittade av covid-19 enligt SmiNet den 6 juni 2022</a:t>
          </a:fld>
          <a:endParaRPr lang="sv-SE" sz="800" b="0"/>
        </a:p>
      </cdr:txBody>
    </cdr:sp>
  </cdr:relSizeAnchor>
  <cdr:relSizeAnchor xmlns:cdr="http://schemas.openxmlformats.org/drawingml/2006/chartDrawing">
    <cdr:from>
      <cdr:x>0.01046</cdr:x>
      <cdr:y>0.14346</cdr:y>
    </cdr:from>
    <cdr:to>
      <cdr:x>0.11333</cdr:x>
      <cdr:y>0.19579</cdr:y>
    </cdr:to>
    <cdr:sp macro="" textlink="">
      <cdr:nvSpPr>
        <cdr:cNvPr id="4" name="textruta 3"/>
        <cdr:cNvSpPr txBox="1"/>
      </cdr:nvSpPr>
      <cdr:spPr>
        <a:xfrm xmlns:a="http://schemas.openxmlformats.org/drawingml/2006/main">
          <a:off x="63494" y="597825"/>
          <a:ext cx="624421" cy="218073"/>
        </a:xfrm>
        <a:prstGeom xmlns:a="http://schemas.openxmlformats.org/drawingml/2006/main" prst="rect">
          <a:avLst/>
        </a:prstGeom>
        <a:noFill xmlns:a="http://schemas.openxmlformats.org/drawingml/2006/main"/>
      </cdr:spPr>
      <cdr:txBody>
        <a:bodyPr xmlns:a="http://schemas.openxmlformats.org/drawingml/2006/main" vertOverflow="clip" wrap="square" rtlCol="0">
          <a:spAutoFit/>
        </a:bodyPr>
        <a:lstStyle xmlns:a="http://schemas.openxmlformats.org/drawingml/2006/main"/>
        <a:p xmlns:a="http://schemas.openxmlformats.org/drawingml/2006/main">
          <a:r>
            <a:rPr lang="sv-SE" sz="800"/>
            <a:t>Antal</a:t>
          </a:r>
        </a:p>
      </cdr:txBody>
    </cdr:sp>
  </cdr:relSizeAnchor>
  <cdr:relSizeAnchor xmlns:cdr="http://schemas.openxmlformats.org/drawingml/2006/chartDrawing">
    <cdr:from>
      <cdr:x>0</cdr:x>
      <cdr:y>0.92563</cdr:y>
    </cdr:from>
    <cdr:to>
      <cdr:x>1</cdr:x>
      <cdr:y>1</cdr:y>
    </cdr:to>
    <cdr:sp macro="" textlink="">
      <cdr:nvSpPr>
        <cdr:cNvPr id="5" name="textruta 1"/>
        <cdr:cNvSpPr txBox="1"/>
      </cdr:nvSpPr>
      <cdr:spPr>
        <a:xfrm xmlns:a="http://schemas.openxmlformats.org/drawingml/2006/main">
          <a:off x="0" y="3892551"/>
          <a:ext cx="6104150" cy="31273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b="0" baseline="0"/>
            <a:t>Källa: registret över insatser enligt socialtjänstlagen till äldre och personer med funktionsnedsättning, Socialstyrelsen samt SmiNet, Folkhälsomyndigheten</a:t>
          </a:r>
          <a:endParaRPr lang="sv-SE" sz="700" b="0"/>
        </a:p>
      </cdr:txBody>
    </cdr:sp>
  </cdr:relSizeAnchor>
</c:userShapes>
</file>

<file path=xl/drawings/drawing5.xml><?xml version="1.0" encoding="utf-8"?>
<c:userShapes xmlns:c="http://schemas.openxmlformats.org/drawingml/2006/chart">
  <cdr:relSizeAnchor xmlns:cdr="http://schemas.openxmlformats.org/drawingml/2006/chartDrawing">
    <cdr:from>
      <cdr:x>0</cdr:x>
      <cdr:y>0.01254</cdr:y>
    </cdr:from>
    <cdr:to>
      <cdr:x>1</cdr:x>
      <cdr:y>0.11787</cdr:y>
    </cdr:to>
    <cdr:sp macro="" textlink="">
      <cdr:nvSpPr>
        <cdr:cNvPr id="2" name="textruta 1"/>
        <cdr:cNvSpPr txBox="1"/>
      </cdr:nvSpPr>
      <cdr:spPr>
        <a:xfrm xmlns:a="http://schemas.openxmlformats.org/drawingml/2006/main">
          <a:off x="50800" y="50800"/>
          <a:ext cx="8122920" cy="42661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000" b="1"/>
            <a:t>Antal bekfräftat smittade av covid-19 uppdelat på</a:t>
          </a:r>
          <a:r>
            <a:rPr lang="sv-SE" sz="1000" b="1" baseline="0"/>
            <a:t> ålder och kön</a:t>
          </a:r>
          <a:endParaRPr lang="sv-SE" sz="1000" b="1"/>
        </a:p>
      </cdr:txBody>
    </cdr:sp>
  </cdr:relSizeAnchor>
  <cdr:relSizeAnchor xmlns:cdr="http://schemas.openxmlformats.org/drawingml/2006/chartDrawing">
    <cdr:from>
      <cdr:x>0</cdr:x>
      <cdr:y>0.07807</cdr:y>
    </cdr:from>
    <cdr:to>
      <cdr:x>1</cdr:x>
      <cdr:y>0.1834</cdr:y>
    </cdr:to>
    <cdr:sp macro="" textlink="'Smittade - övergripande'!$A$2:$G$2">
      <cdr:nvSpPr>
        <cdr:cNvPr id="3" name="textruta 1"/>
        <cdr:cNvSpPr txBox="1"/>
      </cdr:nvSpPr>
      <cdr:spPr>
        <a:xfrm xmlns:a="http://schemas.openxmlformats.org/drawingml/2006/main">
          <a:off x="0" y="316241"/>
          <a:ext cx="6079808" cy="42661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4AC50404-6DEA-400F-B1FA-380112A0B4E0}" type="TxLink">
            <a:rPr lang="en-US" sz="800" b="0" i="0" u="none" strike="noStrike">
              <a:solidFill>
                <a:srgbClr val="000000"/>
              </a:solidFill>
              <a:latin typeface="Century Gothic"/>
            </a:rPr>
            <a:pPr/>
            <a:t>Bekräftat smittade av covid-19 enligt SmiNet den 6 juni 2022</a:t>
          </a:fld>
          <a:endParaRPr lang="sv-SE" sz="800" b="0"/>
        </a:p>
      </cdr:txBody>
    </cdr:sp>
  </cdr:relSizeAnchor>
  <cdr:relSizeAnchor xmlns:cdr="http://schemas.openxmlformats.org/drawingml/2006/chartDrawing">
    <cdr:from>
      <cdr:x>0.01046</cdr:x>
      <cdr:y>0.14346</cdr:y>
    </cdr:from>
    <cdr:to>
      <cdr:x>0.08717</cdr:x>
      <cdr:y>0.19579</cdr:y>
    </cdr:to>
    <cdr:sp macro="" textlink="">
      <cdr:nvSpPr>
        <cdr:cNvPr id="4" name="textruta 3"/>
        <cdr:cNvSpPr txBox="1"/>
      </cdr:nvSpPr>
      <cdr:spPr>
        <a:xfrm xmlns:a="http://schemas.openxmlformats.org/drawingml/2006/main">
          <a:off x="63500" y="597823"/>
          <a:ext cx="465667" cy="218073"/>
        </a:xfrm>
        <a:prstGeom xmlns:a="http://schemas.openxmlformats.org/drawingml/2006/main" prst="rect">
          <a:avLst/>
        </a:prstGeom>
        <a:noFill xmlns:a="http://schemas.openxmlformats.org/drawingml/2006/main"/>
      </cdr:spPr>
      <cdr:txBody>
        <a:bodyPr xmlns:a="http://schemas.openxmlformats.org/drawingml/2006/main" vertOverflow="clip" wrap="square" rtlCol="0">
          <a:spAutoFit/>
        </a:bodyPr>
        <a:lstStyle xmlns:a="http://schemas.openxmlformats.org/drawingml/2006/main"/>
        <a:p xmlns:a="http://schemas.openxmlformats.org/drawingml/2006/main">
          <a:r>
            <a:rPr lang="sv-SE" sz="800"/>
            <a:t>Antal </a:t>
          </a:r>
        </a:p>
      </cdr:txBody>
    </cdr:sp>
  </cdr:relSizeAnchor>
  <cdr:relSizeAnchor xmlns:cdr="http://schemas.openxmlformats.org/drawingml/2006/chartDrawing">
    <cdr:from>
      <cdr:x>0</cdr:x>
      <cdr:y>0.93968</cdr:y>
    </cdr:from>
    <cdr:to>
      <cdr:x>1</cdr:x>
      <cdr:y>0.99716</cdr:y>
    </cdr:to>
    <cdr:sp macro="" textlink="">
      <cdr:nvSpPr>
        <cdr:cNvPr id="5" name="textruta 1"/>
        <cdr:cNvSpPr txBox="1"/>
      </cdr:nvSpPr>
      <cdr:spPr>
        <a:xfrm xmlns:a="http://schemas.openxmlformats.org/drawingml/2006/main">
          <a:off x="0" y="3915833"/>
          <a:ext cx="6070283" cy="23952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800" b="0" baseline="0"/>
            <a:t>Källa: SmiNet, Folkhälsomyndigheten</a:t>
          </a:r>
          <a:endParaRPr lang="sv-SE" sz="800" b="0"/>
        </a:p>
      </cdr:txBody>
    </cdr:sp>
  </cdr:relSizeAnchor>
</c:userShapes>
</file>

<file path=xl/drawings/drawing6.xml><?xml version="1.0" encoding="utf-8"?>
<xdr:wsDr xmlns:xdr="http://schemas.openxmlformats.org/drawingml/2006/spreadsheetDrawing" xmlns:a="http://schemas.openxmlformats.org/drawingml/2006/main">
  <xdr:twoCellAnchor>
    <xdr:from>
      <xdr:col>8</xdr:col>
      <xdr:colOff>8465</xdr:colOff>
      <xdr:row>28</xdr:row>
      <xdr:rowOff>161927</xdr:rowOff>
    </xdr:from>
    <xdr:to>
      <xdr:col>18</xdr:col>
      <xdr:colOff>121390</xdr:colOff>
      <xdr:row>53</xdr:row>
      <xdr:rowOff>93666</xdr:rowOff>
    </xdr:to>
    <xdr:graphicFrame macro="">
      <xdr:nvGraphicFramePr>
        <xdr:cNvPr id="3" name="Diagram 2">
          <a:extLst>
            <a:ext uri="{FF2B5EF4-FFF2-40B4-BE49-F238E27FC236}">
              <a16:creationId xmlns:a16="http://schemas.microsoft.com/office/drawing/2014/main" id="{00000000-0008-0000-04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0</xdr:colOff>
      <xdr:row>4</xdr:row>
      <xdr:rowOff>11641</xdr:rowOff>
    </xdr:from>
    <xdr:to>
      <xdr:col>18</xdr:col>
      <xdr:colOff>111867</xdr:colOff>
      <xdr:row>28</xdr:row>
      <xdr:rowOff>80964</xdr:rowOff>
    </xdr:to>
    <xdr:graphicFrame macro="">
      <xdr:nvGraphicFramePr>
        <xdr:cNvPr id="4" name="Diagram 3">
          <a:extLst>
            <a:ext uri="{FF2B5EF4-FFF2-40B4-BE49-F238E27FC236}">
              <a16:creationId xmlns:a16="http://schemas.microsoft.com/office/drawing/2014/main" id="{00000000-0008-0000-04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0</xdr:colOff>
      <xdr:row>1</xdr:row>
      <xdr:rowOff>0</xdr:rowOff>
    </xdr:from>
    <xdr:to>
      <xdr:col>9</xdr:col>
      <xdr:colOff>423070</xdr:colOff>
      <xdr:row>2</xdr:row>
      <xdr:rowOff>156369</xdr:rowOff>
    </xdr:to>
    <xdr:sp macro="" textlink="">
      <xdr:nvSpPr>
        <xdr:cNvPr id="6" name="Rektangel med rundade hörn 5">
          <a:hlinkClick xmlns:r="http://schemas.openxmlformats.org/officeDocument/2006/relationships" r:id="rId3"/>
          <a:extLst>
            <a:ext uri="{FF2B5EF4-FFF2-40B4-BE49-F238E27FC236}">
              <a16:creationId xmlns:a16="http://schemas.microsoft.com/office/drawing/2014/main" id="{00000000-0008-0000-0400-000006000000}"/>
            </a:ext>
          </a:extLst>
        </xdr:cNvPr>
        <xdr:cNvSpPr/>
      </xdr:nvSpPr>
      <xdr:spPr>
        <a:xfrm>
          <a:off x="5791200" y="228600"/>
          <a:ext cx="1175545" cy="327819"/>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Om statistiken</a:t>
          </a:r>
        </a:p>
      </xdr:txBody>
    </xdr:sp>
    <xdr:clientData/>
  </xdr:twoCellAnchor>
  <xdr:twoCellAnchor>
    <xdr:from>
      <xdr:col>8</xdr:col>
      <xdr:colOff>9525</xdr:colOff>
      <xdr:row>54</xdr:row>
      <xdr:rowOff>9525</xdr:rowOff>
    </xdr:from>
    <xdr:to>
      <xdr:col>18</xdr:col>
      <xdr:colOff>121391</xdr:colOff>
      <xdr:row>78</xdr:row>
      <xdr:rowOff>112713</xdr:rowOff>
    </xdr:to>
    <xdr:graphicFrame macro="">
      <xdr:nvGraphicFramePr>
        <xdr:cNvPr id="5" name="Diagram 4">
          <a:extLst>
            <a:ext uri="{FF2B5EF4-FFF2-40B4-BE49-F238E27FC236}">
              <a16:creationId xmlns:a16="http://schemas.microsoft.com/office/drawing/2014/main" id="{00000000-0008-0000-04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7.xml><?xml version="1.0" encoding="utf-8"?>
<c:userShapes xmlns:c="http://schemas.openxmlformats.org/drawingml/2006/chart">
  <cdr:relSizeAnchor xmlns:cdr="http://schemas.openxmlformats.org/drawingml/2006/chartDrawing">
    <cdr:from>
      <cdr:x>0</cdr:x>
      <cdr:y>0.01254</cdr:y>
    </cdr:from>
    <cdr:to>
      <cdr:x>1</cdr:x>
      <cdr:y>0.11787</cdr:y>
    </cdr:to>
    <cdr:sp macro="" textlink="">
      <cdr:nvSpPr>
        <cdr:cNvPr id="2" name="textruta 1"/>
        <cdr:cNvSpPr txBox="1"/>
      </cdr:nvSpPr>
      <cdr:spPr>
        <a:xfrm xmlns:a="http://schemas.openxmlformats.org/drawingml/2006/main">
          <a:off x="50800" y="50800"/>
          <a:ext cx="8122920" cy="42661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000" b="1"/>
            <a:t>Antal avlidna i covid-19 uppdelat dödsplats</a:t>
          </a:r>
        </a:p>
      </cdr:txBody>
    </cdr:sp>
  </cdr:relSizeAnchor>
  <cdr:relSizeAnchor xmlns:cdr="http://schemas.openxmlformats.org/drawingml/2006/chartDrawing">
    <cdr:from>
      <cdr:x>0</cdr:x>
      <cdr:y>0.07807</cdr:y>
    </cdr:from>
    <cdr:to>
      <cdr:x>1</cdr:x>
      <cdr:y>0.1834</cdr:y>
    </cdr:to>
    <cdr:sp macro="" textlink="'Avlidna - övergripande'!$A$2:$G$2">
      <cdr:nvSpPr>
        <cdr:cNvPr id="3" name="textruta 1"/>
        <cdr:cNvSpPr txBox="1"/>
      </cdr:nvSpPr>
      <cdr:spPr>
        <a:xfrm xmlns:a="http://schemas.openxmlformats.org/drawingml/2006/main">
          <a:off x="0" y="316241"/>
          <a:ext cx="6079808" cy="42661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D715E0A3-CA8A-4D6B-AC45-CECFB41FBAA2}" type="TxLink">
            <a:rPr lang="en-US" sz="800" b="0" i="0" u="none" strike="noStrike">
              <a:solidFill>
                <a:srgbClr val="000000"/>
              </a:solidFill>
              <a:latin typeface="Century Gothic"/>
            </a:rPr>
            <a:pPr/>
            <a:t>Avlidna i covid-19 enligt dödsorsaksintyg inkomna till den 6 juni 2022</a:t>
          </a:fld>
          <a:endParaRPr lang="sv-SE" sz="800" b="0"/>
        </a:p>
      </cdr:txBody>
    </cdr:sp>
  </cdr:relSizeAnchor>
  <cdr:relSizeAnchor xmlns:cdr="http://schemas.openxmlformats.org/drawingml/2006/chartDrawing">
    <cdr:from>
      <cdr:x>0.01046</cdr:x>
      <cdr:y>0.14346</cdr:y>
    </cdr:from>
    <cdr:to>
      <cdr:x>0.1172</cdr:x>
      <cdr:y>0.19516</cdr:y>
    </cdr:to>
    <cdr:sp macro="" textlink="">
      <cdr:nvSpPr>
        <cdr:cNvPr id="4" name="textruta 3"/>
        <cdr:cNvSpPr txBox="1"/>
      </cdr:nvSpPr>
      <cdr:spPr>
        <a:xfrm xmlns:a="http://schemas.openxmlformats.org/drawingml/2006/main">
          <a:off x="63849" y="605113"/>
          <a:ext cx="651586" cy="218073"/>
        </a:xfrm>
        <a:prstGeom xmlns:a="http://schemas.openxmlformats.org/drawingml/2006/main" prst="rect">
          <a:avLst/>
        </a:prstGeom>
        <a:noFill xmlns:a="http://schemas.openxmlformats.org/drawingml/2006/main"/>
      </cdr:spPr>
      <cdr:txBody>
        <a:bodyPr xmlns:a="http://schemas.openxmlformats.org/drawingml/2006/main" vertOverflow="clip" wrap="square" rtlCol="0">
          <a:spAutoFit/>
        </a:bodyPr>
        <a:lstStyle xmlns:a="http://schemas.openxmlformats.org/drawingml/2006/main"/>
        <a:p xmlns:a="http://schemas.openxmlformats.org/drawingml/2006/main">
          <a:r>
            <a:rPr lang="sv-SE" sz="800"/>
            <a:t>Antal</a:t>
          </a:r>
        </a:p>
      </cdr:txBody>
    </cdr:sp>
  </cdr:relSizeAnchor>
  <cdr:relSizeAnchor xmlns:cdr="http://schemas.openxmlformats.org/drawingml/2006/chartDrawing">
    <cdr:from>
      <cdr:x>0</cdr:x>
      <cdr:y>0.92134</cdr:y>
    </cdr:from>
    <cdr:to>
      <cdr:x>1</cdr:x>
      <cdr:y>0.99586</cdr:y>
    </cdr:to>
    <cdr:sp macro="" textlink="">
      <cdr:nvSpPr>
        <cdr:cNvPr id="5" name="textruta 1"/>
        <cdr:cNvSpPr txBox="1"/>
      </cdr:nvSpPr>
      <cdr:spPr>
        <a:xfrm xmlns:a="http://schemas.openxmlformats.org/drawingml/2006/main">
          <a:off x="0" y="3886197"/>
          <a:ext cx="6104150" cy="31432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endParaRPr lang="sv-SE" sz="700" b="0" baseline="0"/>
        </a:p>
        <a:p xmlns:a="http://schemas.openxmlformats.org/drawingml/2006/main">
          <a:r>
            <a:rPr lang="sv-SE" sz="700" b="0" baseline="0"/>
            <a:t>Källa: dödsorsaksintyg, Socialstyrelsen </a:t>
          </a:r>
          <a:endParaRPr lang="sv-SE" sz="700" b="0"/>
        </a:p>
      </cdr:txBody>
    </cdr:sp>
  </cdr:relSizeAnchor>
</c:userShapes>
</file>

<file path=xl/drawings/drawing8.xml><?xml version="1.0" encoding="utf-8"?>
<c:userShapes xmlns:c="http://schemas.openxmlformats.org/drawingml/2006/chart">
  <cdr:relSizeAnchor xmlns:cdr="http://schemas.openxmlformats.org/drawingml/2006/chartDrawing">
    <cdr:from>
      <cdr:x>0</cdr:x>
      <cdr:y>0.01254</cdr:y>
    </cdr:from>
    <cdr:to>
      <cdr:x>1</cdr:x>
      <cdr:y>0.11787</cdr:y>
    </cdr:to>
    <cdr:sp macro="" textlink="">
      <cdr:nvSpPr>
        <cdr:cNvPr id="2" name="textruta 1"/>
        <cdr:cNvSpPr txBox="1"/>
      </cdr:nvSpPr>
      <cdr:spPr>
        <a:xfrm xmlns:a="http://schemas.openxmlformats.org/drawingml/2006/main">
          <a:off x="50800" y="50800"/>
          <a:ext cx="8122920" cy="42661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000" b="1"/>
            <a:t>Antal avlidna i covid-19</a:t>
          </a:r>
          <a:r>
            <a:rPr lang="sv-SE" sz="1000" b="1" baseline="0"/>
            <a:t> uppdelat på typ av </a:t>
          </a:r>
          <a:r>
            <a:rPr lang="sv-SE" sz="1000" b="1"/>
            <a:t>socialstjänstinsats</a:t>
          </a:r>
        </a:p>
      </cdr:txBody>
    </cdr:sp>
  </cdr:relSizeAnchor>
  <cdr:relSizeAnchor xmlns:cdr="http://schemas.openxmlformats.org/drawingml/2006/chartDrawing">
    <cdr:from>
      <cdr:x>0</cdr:x>
      <cdr:y>0.07807</cdr:y>
    </cdr:from>
    <cdr:to>
      <cdr:x>1</cdr:x>
      <cdr:y>0.1834</cdr:y>
    </cdr:to>
    <cdr:sp macro="" textlink="'Avlidna - övergripande'!$A$2:$G$2">
      <cdr:nvSpPr>
        <cdr:cNvPr id="3" name="textruta 1"/>
        <cdr:cNvSpPr txBox="1"/>
      </cdr:nvSpPr>
      <cdr:spPr>
        <a:xfrm xmlns:a="http://schemas.openxmlformats.org/drawingml/2006/main">
          <a:off x="0" y="316241"/>
          <a:ext cx="6079808" cy="42661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C1F90CC3-7B25-4589-8866-FDE188A2D350}" type="TxLink">
            <a:rPr lang="en-US" sz="800" b="0" i="0" u="none" strike="noStrike">
              <a:solidFill>
                <a:srgbClr val="000000"/>
              </a:solidFill>
              <a:latin typeface="Century Gothic"/>
            </a:rPr>
            <a:pPr/>
            <a:t>Avlidna i covid-19 enligt dödsorsaksintyg inkomna till den 6 juni 2022</a:t>
          </a:fld>
          <a:endParaRPr lang="sv-SE" sz="800" b="0"/>
        </a:p>
      </cdr:txBody>
    </cdr:sp>
  </cdr:relSizeAnchor>
  <cdr:relSizeAnchor xmlns:cdr="http://schemas.openxmlformats.org/drawingml/2006/chartDrawing">
    <cdr:from>
      <cdr:x>0.01046</cdr:x>
      <cdr:y>0.14346</cdr:y>
    </cdr:from>
    <cdr:to>
      <cdr:x>0.11705</cdr:x>
      <cdr:y>0.19397</cdr:y>
    </cdr:to>
    <cdr:sp macro="" textlink="">
      <cdr:nvSpPr>
        <cdr:cNvPr id="4" name="textruta 3"/>
        <cdr:cNvSpPr txBox="1"/>
      </cdr:nvSpPr>
      <cdr:spPr>
        <a:xfrm xmlns:a="http://schemas.openxmlformats.org/drawingml/2006/main">
          <a:off x="63838" y="619385"/>
          <a:ext cx="650537" cy="218073"/>
        </a:xfrm>
        <a:prstGeom xmlns:a="http://schemas.openxmlformats.org/drawingml/2006/main" prst="rect">
          <a:avLst/>
        </a:prstGeom>
        <a:noFill xmlns:a="http://schemas.openxmlformats.org/drawingml/2006/main"/>
      </cdr:spPr>
      <cdr:txBody>
        <a:bodyPr xmlns:a="http://schemas.openxmlformats.org/drawingml/2006/main" vertOverflow="clip" wrap="square" rtlCol="0">
          <a:spAutoFit/>
        </a:bodyPr>
        <a:lstStyle xmlns:a="http://schemas.openxmlformats.org/drawingml/2006/main"/>
        <a:p xmlns:a="http://schemas.openxmlformats.org/drawingml/2006/main">
          <a:r>
            <a:rPr lang="sv-SE" sz="800"/>
            <a:t>Antal</a:t>
          </a:r>
        </a:p>
      </cdr:txBody>
    </cdr:sp>
  </cdr:relSizeAnchor>
  <cdr:relSizeAnchor xmlns:cdr="http://schemas.openxmlformats.org/drawingml/2006/chartDrawing">
    <cdr:from>
      <cdr:x>0</cdr:x>
      <cdr:y>0.91286</cdr:y>
    </cdr:from>
    <cdr:to>
      <cdr:x>1</cdr:x>
      <cdr:y>0.99448</cdr:y>
    </cdr:to>
    <cdr:sp macro="" textlink="">
      <cdr:nvSpPr>
        <cdr:cNvPr id="5" name="textruta 1"/>
        <cdr:cNvSpPr txBox="1"/>
      </cdr:nvSpPr>
      <cdr:spPr>
        <a:xfrm xmlns:a="http://schemas.openxmlformats.org/drawingml/2006/main">
          <a:off x="0" y="3941233"/>
          <a:ext cx="6103092" cy="35242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endParaRPr lang="sv-SE" sz="700" b="0" baseline="0"/>
        </a:p>
        <a:p xmlns:a="http://schemas.openxmlformats.org/drawingml/2006/main">
          <a:r>
            <a:rPr lang="sv-SE" sz="700" b="0" baseline="0"/>
            <a:t>Källa: dödsorsaksintyg samt registret över insatser enligt socialtjänstlagen till äldre och personer med funktionsnedsättning, Socialstyrelsen</a:t>
          </a:r>
          <a:endParaRPr lang="sv-SE" sz="700" b="0"/>
        </a:p>
      </cdr:txBody>
    </cdr:sp>
  </cdr:relSizeAnchor>
</c:userShapes>
</file>

<file path=xl/drawings/drawing9.xml><?xml version="1.0" encoding="utf-8"?>
<c:userShapes xmlns:c="http://schemas.openxmlformats.org/drawingml/2006/chart">
  <cdr:relSizeAnchor xmlns:cdr="http://schemas.openxmlformats.org/drawingml/2006/chartDrawing">
    <cdr:from>
      <cdr:x>0</cdr:x>
      <cdr:y>0.01254</cdr:y>
    </cdr:from>
    <cdr:to>
      <cdr:x>1</cdr:x>
      <cdr:y>0.11787</cdr:y>
    </cdr:to>
    <cdr:sp macro="" textlink="">
      <cdr:nvSpPr>
        <cdr:cNvPr id="2" name="textruta 1"/>
        <cdr:cNvSpPr txBox="1"/>
      </cdr:nvSpPr>
      <cdr:spPr>
        <a:xfrm xmlns:a="http://schemas.openxmlformats.org/drawingml/2006/main">
          <a:off x="50800" y="50800"/>
          <a:ext cx="8122920" cy="42661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000" b="1"/>
            <a:t>Antal avlidna i covid-19 uppdelat på</a:t>
          </a:r>
          <a:r>
            <a:rPr lang="sv-SE" sz="1000" b="1" baseline="0"/>
            <a:t> ålder och kön</a:t>
          </a:r>
          <a:endParaRPr lang="sv-SE" sz="1000" b="1"/>
        </a:p>
      </cdr:txBody>
    </cdr:sp>
  </cdr:relSizeAnchor>
  <cdr:relSizeAnchor xmlns:cdr="http://schemas.openxmlformats.org/drawingml/2006/chartDrawing">
    <cdr:from>
      <cdr:x>0</cdr:x>
      <cdr:y>0.07807</cdr:y>
    </cdr:from>
    <cdr:to>
      <cdr:x>1</cdr:x>
      <cdr:y>0.1834</cdr:y>
    </cdr:to>
    <cdr:sp macro="" textlink="'Avlidna - övergripande'!$A$2:$G$2">
      <cdr:nvSpPr>
        <cdr:cNvPr id="3" name="textruta 1"/>
        <cdr:cNvSpPr txBox="1"/>
      </cdr:nvSpPr>
      <cdr:spPr>
        <a:xfrm xmlns:a="http://schemas.openxmlformats.org/drawingml/2006/main">
          <a:off x="0" y="316241"/>
          <a:ext cx="6079808" cy="42661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E243B42E-58CC-4E1B-9B2E-5D7F7A519182}" type="TxLink">
            <a:rPr lang="en-US" sz="800" b="0" i="0" u="none" strike="noStrike">
              <a:solidFill>
                <a:srgbClr val="000000"/>
              </a:solidFill>
              <a:latin typeface="Century Gothic"/>
            </a:rPr>
            <a:pPr/>
            <a:t>Avlidna i covid-19 enligt dödsorsaksintyg inkomna till den 6 juni 2022</a:t>
          </a:fld>
          <a:endParaRPr lang="sv-SE" sz="800" b="0"/>
        </a:p>
      </cdr:txBody>
    </cdr:sp>
  </cdr:relSizeAnchor>
  <cdr:relSizeAnchor xmlns:cdr="http://schemas.openxmlformats.org/drawingml/2006/chartDrawing">
    <cdr:from>
      <cdr:x>0.01046</cdr:x>
      <cdr:y>0.14346</cdr:y>
    </cdr:from>
    <cdr:to>
      <cdr:x>0.08717</cdr:x>
      <cdr:y>0.19579</cdr:y>
    </cdr:to>
    <cdr:sp macro="" textlink="">
      <cdr:nvSpPr>
        <cdr:cNvPr id="4" name="textruta 3"/>
        <cdr:cNvSpPr txBox="1"/>
      </cdr:nvSpPr>
      <cdr:spPr>
        <a:xfrm xmlns:a="http://schemas.openxmlformats.org/drawingml/2006/main">
          <a:off x="63500" y="597823"/>
          <a:ext cx="465667" cy="218073"/>
        </a:xfrm>
        <a:prstGeom xmlns:a="http://schemas.openxmlformats.org/drawingml/2006/main" prst="rect">
          <a:avLst/>
        </a:prstGeom>
        <a:noFill xmlns:a="http://schemas.openxmlformats.org/drawingml/2006/main"/>
      </cdr:spPr>
      <cdr:txBody>
        <a:bodyPr xmlns:a="http://schemas.openxmlformats.org/drawingml/2006/main" vertOverflow="clip" wrap="square" rtlCol="0">
          <a:spAutoFit/>
        </a:bodyPr>
        <a:lstStyle xmlns:a="http://schemas.openxmlformats.org/drawingml/2006/main"/>
        <a:p xmlns:a="http://schemas.openxmlformats.org/drawingml/2006/main">
          <a:r>
            <a:rPr lang="sv-SE" sz="800"/>
            <a:t>Antal </a:t>
          </a:r>
        </a:p>
      </cdr:txBody>
    </cdr:sp>
  </cdr:relSizeAnchor>
  <cdr:relSizeAnchor xmlns:cdr="http://schemas.openxmlformats.org/drawingml/2006/chartDrawing">
    <cdr:from>
      <cdr:x>0</cdr:x>
      <cdr:y>0.94618</cdr:y>
    </cdr:from>
    <cdr:to>
      <cdr:x>1</cdr:x>
      <cdr:y>0.99716</cdr:y>
    </cdr:to>
    <cdr:sp macro="" textlink="">
      <cdr:nvSpPr>
        <cdr:cNvPr id="5" name="textruta 1"/>
        <cdr:cNvSpPr txBox="1"/>
      </cdr:nvSpPr>
      <cdr:spPr>
        <a:xfrm xmlns:a="http://schemas.openxmlformats.org/drawingml/2006/main">
          <a:off x="0" y="3990975"/>
          <a:ext cx="6103091" cy="21503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b="0" baseline="0"/>
            <a:t>Källa: dödsorsaksintyg, Socialstyrelsen</a:t>
          </a:r>
          <a:endParaRPr lang="sv-SE" sz="700" b="0"/>
        </a:p>
      </cdr:txBody>
    </cdr:sp>
  </cdr:relSizeAnchor>
</c:userShapes>
</file>

<file path=xl/theme/theme1.xml><?xml version="1.0" encoding="utf-8"?>
<a:theme xmlns:a="http://schemas.openxmlformats.org/drawingml/2006/main" name="Socialstyrelsen">
  <a:themeElements>
    <a:clrScheme name="Socialstyrelsen">
      <a:dk1>
        <a:srgbClr val="000000"/>
      </a:dk1>
      <a:lt1>
        <a:srgbClr val="DAD7CB"/>
      </a:lt1>
      <a:dk2>
        <a:srgbClr val="8D6E97"/>
      </a:dk2>
      <a:lt2>
        <a:srgbClr val="4A7729"/>
      </a:lt2>
      <a:accent1>
        <a:srgbClr val="A6BCC6"/>
      </a:accent1>
      <a:accent2>
        <a:srgbClr val="7D9AAA"/>
      </a:accent2>
      <a:accent3>
        <a:srgbClr val="D3BF96"/>
      </a:accent3>
      <a:accent4>
        <a:srgbClr val="002B45"/>
      </a:accent4>
      <a:accent5>
        <a:srgbClr val="857363"/>
      </a:accent5>
      <a:accent6>
        <a:srgbClr val="452325"/>
      </a:accent6>
      <a:hlink>
        <a:srgbClr val="000000"/>
      </a:hlink>
      <a:folHlink>
        <a:srgbClr val="000000"/>
      </a:folHlink>
    </a:clrScheme>
    <a:fontScheme name="Anpassat 28">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DAD7CB"/>
        </a:solidFill>
        <a:ln>
          <a:noFill/>
        </a:ln>
      </a:spPr>
      <a:bodyPr rtlCol="0" anchor="ctr"/>
      <a:lstStyle>
        <a:defPPr algn="ctr">
          <a:defRPr sz="1900" smtClean="0">
            <a:solidFill>
              <a:schemeClr val="tx1"/>
            </a:solidFill>
          </a:defRPr>
        </a:defPPr>
      </a:lstStyle>
      <a:style>
        <a:lnRef idx="2">
          <a:schemeClr val="accent1">
            <a:shade val="50000"/>
          </a:schemeClr>
        </a:lnRef>
        <a:fillRef idx="1">
          <a:schemeClr val="accent1"/>
        </a:fillRef>
        <a:effectRef idx="0">
          <a:schemeClr val="accent1"/>
        </a:effectRef>
        <a:fontRef idx="minor">
          <a:schemeClr val="lt1"/>
        </a:fontRef>
      </a:style>
    </a:spDef>
    <a:txDef>
      <a:spPr>
        <a:noFill/>
      </a:spPr>
      <a:bodyPr wrap="square" rtlCol="0">
        <a:spAutoFit/>
      </a:bodyPr>
      <a:lstStyle>
        <a:defPPr>
          <a:defRPr sz="1900" smtClean="0"/>
        </a:defPPr>
      </a:lstStyle>
    </a:txDef>
  </a:objectDefaults>
  <a:extraClrSchemeLst/>
  <a:custClrLst>
    <a:custClr name="Beige Diagrambakgrund">
      <a:srgbClr val="DAD7CB"/>
    </a:custClr>
    <a:custClr name="Mörkbeige">
      <a:srgbClr val="D3BF96"/>
    </a:custClr>
    <a:custClr name="Ljusbrun">
      <a:srgbClr val="AAA38E"/>
    </a:custClr>
    <a:custClr name="Brun">
      <a:srgbClr val="857363"/>
    </a:custClr>
    <a:custClr name="Mellanbrun">
      <a:srgbClr val="6D5047"/>
    </a:custClr>
    <a:custClr name="Mörkbrun">
      <a:srgbClr val="452325"/>
    </a:custClr>
    <a:custClr name="Vit">
      <a:srgbClr val="FFFFFF"/>
    </a:custClr>
    <a:custClr name="Vit">
      <a:srgbClr val="FFFFFF"/>
    </a:custClr>
    <a:custClr name="Svart">
      <a:srgbClr val="000000"/>
    </a:custClr>
    <a:custClr name="Vit">
      <a:srgbClr val="FFFFFF"/>
    </a:custClr>
    <a:custClr name="Ljusblå">
      <a:srgbClr val="E0E6E6"/>
    </a:custClr>
    <a:custClr name="Isblå">
      <a:srgbClr val="A6BCC6"/>
    </a:custClr>
    <a:custClr name="Ljus blågrå">
      <a:srgbClr val="A5ACAF"/>
    </a:custClr>
    <a:custClr name="Blågrå">
      <a:srgbClr val="7D9AAA"/>
    </a:custClr>
    <a:custClr name="Mörk blågrå">
      <a:srgbClr val="51626F"/>
    </a:custClr>
    <a:custClr name="Mörkblå">
      <a:srgbClr val="002B45"/>
    </a:custClr>
    <a:custClr name="Vit">
      <a:srgbClr val="FFFFFF"/>
    </a:custClr>
    <a:custClr name="Diagramfärg Riket Huvudfärg">
      <a:srgbClr val="ED8B00"/>
    </a:custClr>
    <a:custClr name="Blå">
      <a:srgbClr val="3DB7E4"/>
    </a:custClr>
    <a:custClr name="Grön">
      <a:srgbClr val="3F9C35"/>
    </a:custClr>
    <a:custClr name="Diagramfärg Riket 251/230/204">
      <a:srgbClr val="FBE6CC"/>
    </a:custClr>
    <a:custClr name="Diagramfärg Riket 246/205/153">
      <a:srgbClr val="F6CD99"/>
    </a:custClr>
    <a:custClr name="Diagramfärg Riket 242/181/102">
      <a:srgbClr val="F2B566"/>
    </a:custClr>
    <a:custClr name="Diagramfärg Riket Huvudfärg">
      <a:srgbClr val="ED8B00"/>
    </a:custClr>
    <a:custClr name="Diagramfärg Riket 175/98/10">
      <a:srgbClr val="AF620A"/>
    </a:custClr>
    <a:custClr name="Diagramfärg Riket 117/66/0">
      <a:srgbClr val="754200"/>
    </a:custClr>
    <a:custClr name="Vit">
      <a:srgbClr val="FFFFFF"/>
    </a:custClr>
    <a:custClr name="Diagramfärg Riket Huvudfärg">
      <a:srgbClr val="ED8B00"/>
    </a:custClr>
    <a:custClr name="Röd">
      <a:srgbClr val="BA0C2F"/>
    </a:custClr>
    <a:custClr name="Beige Diagrambakgrund">
      <a:srgbClr val="DAD7CB"/>
    </a:custClr>
    <a:custClr name="Diagramfärg män 218/237/203">
      <a:srgbClr val="DAEDCB"/>
    </a:custClr>
    <a:custClr name="Diagramfärg män 180/219/151">
      <a:srgbClr val="B4DB97"/>
    </a:custClr>
    <a:custClr name="Diagramfärg män 142/201/99">
      <a:srgbClr val="8EC963"/>
    </a:custClr>
    <a:custClr name="Diagramfärg män Huvudfärg">
      <a:srgbClr val="4A7729"/>
    </a:custClr>
    <a:custClr name="Diagramfärg män 55/88/31">
      <a:srgbClr val="3B581F"/>
    </a:custClr>
    <a:custClr name="Diagramfärg män 36/58/20">
      <a:srgbClr val="243A14"/>
    </a:custClr>
    <a:custClr name="Vit">
      <a:srgbClr val="FFFFFF"/>
    </a:custClr>
    <a:custClr name="Diagramfärg män Huvudfärg">
      <a:srgbClr val="4A7729"/>
    </a:custClr>
    <a:custClr name="Vit">
      <a:srgbClr val="FFFFFF"/>
    </a:custClr>
    <a:custClr name="Vit">
      <a:srgbClr val="FFFFFF"/>
    </a:custClr>
    <a:custClr name="Diagramfärg kvinnor 232/225/234">
      <a:srgbClr val="E8E1EA"/>
    </a:custClr>
    <a:custClr name="Diagramfärg kvinnor 209/197/214">
      <a:srgbClr val="D1C5D6"/>
    </a:custClr>
    <a:custClr name="Diagramfärg kvinnor 186/167/192">
      <a:srgbClr val="BAA7C0"/>
    </a:custClr>
    <a:custClr name="Diagramfärg kvinnor Huvudfärg">
      <a:srgbClr val="8D6E97"/>
    </a:custClr>
    <a:custClr name="Diagramfärg kvinnor 106/82/114">
      <a:srgbClr val="6A5272"/>
    </a:custClr>
    <a:custClr name="Diagramfärg kvinnor 70/54/75">
      <a:srgbClr val="46364B"/>
    </a:custClr>
    <a:custClr name="Vit">
      <a:srgbClr val="FFFFFF"/>
    </a:custClr>
    <a:custClr name="Diagramfärg kvinnor">
      <a:srgbClr val="8D6E97"/>
    </a:custClr>
    <a:custClr name="Vit">
      <a:srgbClr val="FFFFFF"/>
    </a:custClr>
    <a:custClr name="Vit">
      <a:srgbClr val="FFFFFF"/>
    </a:custClr>
  </a:custClrLst>
  <a:extLst>
    <a:ext uri="{05A4C25C-085E-4340-85A3-A5531E510DB2}">
      <thm15:themeFamily xmlns:thm15="http://schemas.microsoft.com/office/thememl/2012/main" name="Socialstyrelsen" id="{C80C8BA0-E32E-495D-A8C8-9421ED1EF1B9}" vid="{63015B29-6068-4E6D-BDC4-B4B58B86DE64}"/>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F28"/>
  <sheetViews>
    <sheetView tabSelected="1" zoomScaleNormal="100" workbookViewId="0"/>
  </sheetViews>
  <sheetFormatPr defaultRowHeight="13.5"/>
  <cols>
    <col min="1" max="1" width="3.5" customWidth="1"/>
    <col min="2" max="2" width="30.1640625" customWidth="1"/>
    <col min="3" max="3" width="40.5" customWidth="1"/>
    <col min="4" max="4" width="33" customWidth="1"/>
    <col min="5" max="6" width="34.6640625" customWidth="1"/>
    <col min="7" max="7" width="29.6640625" customWidth="1"/>
    <col min="258" max="258" width="23.5" customWidth="1"/>
    <col min="259" max="259" width="40.5" customWidth="1"/>
    <col min="260" max="260" width="9.33203125" customWidth="1"/>
    <col min="261" max="261" width="46.1640625" customWidth="1"/>
    <col min="262" max="262" width="55.5" customWidth="1"/>
    <col min="263" max="263" width="29.6640625" customWidth="1"/>
    <col min="514" max="514" width="23.5" customWidth="1"/>
    <col min="515" max="515" width="40.5" customWidth="1"/>
    <col min="516" max="516" width="9.33203125" customWidth="1"/>
    <col min="517" max="517" width="46.1640625" customWidth="1"/>
    <col min="518" max="518" width="55.5" customWidth="1"/>
    <col min="519" max="519" width="29.6640625" customWidth="1"/>
    <col min="770" max="770" width="23.5" customWidth="1"/>
    <col min="771" max="771" width="40.5" customWidth="1"/>
    <col min="772" max="772" width="9.33203125" customWidth="1"/>
    <col min="773" max="773" width="46.1640625" customWidth="1"/>
    <col min="774" max="774" width="55.5" customWidth="1"/>
    <col min="775" max="775" width="29.6640625" customWidth="1"/>
    <col min="1026" max="1026" width="23.5" customWidth="1"/>
    <col min="1027" max="1027" width="40.5" customWidth="1"/>
    <col min="1028" max="1028" width="9.33203125" customWidth="1"/>
    <col min="1029" max="1029" width="46.1640625" customWidth="1"/>
    <col min="1030" max="1030" width="55.5" customWidth="1"/>
    <col min="1031" max="1031" width="29.6640625" customWidth="1"/>
    <col min="1282" max="1282" width="23.5" customWidth="1"/>
    <col min="1283" max="1283" width="40.5" customWidth="1"/>
    <col min="1284" max="1284" width="9.33203125" customWidth="1"/>
    <col min="1285" max="1285" width="46.1640625" customWidth="1"/>
    <col min="1286" max="1286" width="55.5" customWidth="1"/>
    <col min="1287" max="1287" width="29.6640625" customWidth="1"/>
    <col min="1538" max="1538" width="23.5" customWidth="1"/>
    <col min="1539" max="1539" width="40.5" customWidth="1"/>
    <col min="1540" max="1540" width="9.33203125" customWidth="1"/>
    <col min="1541" max="1541" width="46.1640625" customWidth="1"/>
    <col min="1542" max="1542" width="55.5" customWidth="1"/>
    <col min="1543" max="1543" width="29.6640625" customWidth="1"/>
    <col min="1794" max="1794" width="23.5" customWidth="1"/>
    <col min="1795" max="1795" width="40.5" customWidth="1"/>
    <col min="1796" max="1796" width="9.33203125" customWidth="1"/>
    <col min="1797" max="1797" width="46.1640625" customWidth="1"/>
    <col min="1798" max="1798" width="55.5" customWidth="1"/>
    <col min="1799" max="1799" width="29.6640625" customWidth="1"/>
    <col min="2050" max="2050" width="23.5" customWidth="1"/>
    <col min="2051" max="2051" width="40.5" customWidth="1"/>
    <col min="2052" max="2052" width="9.33203125" customWidth="1"/>
    <col min="2053" max="2053" width="46.1640625" customWidth="1"/>
    <col min="2054" max="2054" width="55.5" customWidth="1"/>
    <col min="2055" max="2055" width="29.6640625" customWidth="1"/>
    <col min="2306" max="2306" width="23.5" customWidth="1"/>
    <col min="2307" max="2307" width="40.5" customWidth="1"/>
    <col min="2308" max="2308" width="9.33203125" customWidth="1"/>
    <col min="2309" max="2309" width="46.1640625" customWidth="1"/>
    <col min="2310" max="2310" width="55.5" customWidth="1"/>
    <col min="2311" max="2311" width="29.6640625" customWidth="1"/>
    <col min="2562" max="2562" width="23.5" customWidth="1"/>
    <col min="2563" max="2563" width="40.5" customWidth="1"/>
    <col min="2564" max="2564" width="9.33203125" customWidth="1"/>
    <col min="2565" max="2565" width="46.1640625" customWidth="1"/>
    <col min="2566" max="2566" width="55.5" customWidth="1"/>
    <col min="2567" max="2567" width="29.6640625" customWidth="1"/>
    <col min="2818" max="2818" width="23.5" customWidth="1"/>
    <col min="2819" max="2819" width="40.5" customWidth="1"/>
    <col min="2820" max="2820" width="9.33203125" customWidth="1"/>
    <col min="2821" max="2821" width="46.1640625" customWidth="1"/>
    <col min="2822" max="2822" width="55.5" customWidth="1"/>
    <col min="2823" max="2823" width="29.6640625" customWidth="1"/>
    <col min="3074" max="3074" width="23.5" customWidth="1"/>
    <col min="3075" max="3075" width="40.5" customWidth="1"/>
    <col min="3076" max="3076" width="9.33203125" customWidth="1"/>
    <col min="3077" max="3077" width="46.1640625" customWidth="1"/>
    <col min="3078" max="3078" width="55.5" customWidth="1"/>
    <col min="3079" max="3079" width="29.6640625" customWidth="1"/>
    <col min="3330" max="3330" width="23.5" customWidth="1"/>
    <col min="3331" max="3331" width="40.5" customWidth="1"/>
    <col min="3332" max="3332" width="9.33203125" customWidth="1"/>
    <col min="3333" max="3333" width="46.1640625" customWidth="1"/>
    <col min="3334" max="3334" width="55.5" customWidth="1"/>
    <col min="3335" max="3335" width="29.6640625" customWidth="1"/>
    <col min="3586" max="3586" width="23.5" customWidth="1"/>
    <col min="3587" max="3587" width="40.5" customWidth="1"/>
    <col min="3588" max="3588" width="9.33203125" customWidth="1"/>
    <col min="3589" max="3589" width="46.1640625" customWidth="1"/>
    <col min="3590" max="3590" width="55.5" customWidth="1"/>
    <col min="3591" max="3591" width="29.6640625" customWidth="1"/>
    <col min="3842" max="3842" width="23.5" customWidth="1"/>
    <col min="3843" max="3843" width="40.5" customWidth="1"/>
    <col min="3844" max="3844" width="9.33203125" customWidth="1"/>
    <col min="3845" max="3845" width="46.1640625" customWidth="1"/>
    <col min="3846" max="3846" width="55.5" customWidth="1"/>
    <col min="3847" max="3847" width="29.6640625" customWidth="1"/>
    <col min="4098" max="4098" width="23.5" customWidth="1"/>
    <col min="4099" max="4099" width="40.5" customWidth="1"/>
    <col min="4100" max="4100" width="9.33203125" customWidth="1"/>
    <col min="4101" max="4101" width="46.1640625" customWidth="1"/>
    <col min="4102" max="4102" width="55.5" customWidth="1"/>
    <col min="4103" max="4103" width="29.6640625" customWidth="1"/>
    <col min="4354" max="4354" width="23.5" customWidth="1"/>
    <col min="4355" max="4355" width="40.5" customWidth="1"/>
    <col min="4356" max="4356" width="9.33203125" customWidth="1"/>
    <col min="4357" max="4357" width="46.1640625" customWidth="1"/>
    <col min="4358" max="4358" width="55.5" customWidth="1"/>
    <col min="4359" max="4359" width="29.6640625" customWidth="1"/>
    <col min="4610" max="4610" width="23.5" customWidth="1"/>
    <col min="4611" max="4611" width="40.5" customWidth="1"/>
    <col min="4612" max="4612" width="9.33203125" customWidth="1"/>
    <col min="4613" max="4613" width="46.1640625" customWidth="1"/>
    <col min="4614" max="4614" width="55.5" customWidth="1"/>
    <col min="4615" max="4615" width="29.6640625" customWidth="1"/>
    <col min="4866" max="4866" width="23.5" customWidth="1"/>
    <col min="4867" max="4867" width="40.5" customWidth="1"/>
    <col min="4868" max="4868" width="9.33203125" customWidth="1"/>
    <col min="4869" max="4869" width="46.1640625" customWidth="1"/>
    <col min="4870" max="4870" width="55.5" customWidth="1"/>
    <col min="4871" max="4871" width="29.6640625" customWidth="1"/>
    <col min="5122" max="5122" width="23.5" customWidth="1"/>
    <col min="5123" max="5123" width="40.5" customWidth="1"/>
    <col min="5124" max="5124" width="9.33203125" customWidth="1"/>
    <col min="5125" max="5125" width="46.1640625" customWidth="1"/>
    <col min="5126" max="5126" width="55.5" customWidth="1"/>
    <col min="5127" max="5127" width="29.6640625" customWidth="1"/>
    <col min="5378" max="5378" width="23.5" customWidth="1"/>
    <col min="5379" max="5379" width="40.5" customWidth="1"/>
    <col min="5380" max="5380" width="9.33203125" customWidth="1"/>
    <col min="5381" max="5381" width="46.1640625" customWidth="1"/>
    <col min="5382" max="5382" width="55.5" customWidth="1"/>
    <col min="5383" max="5383" width="29.6640625" customWidth="1"/>
    <col min="5634" max="5634" width="23.5" customWidth="1"/>
    <col min="5635" max="5635" width="40.5" customWidth="1"/>
    <col min="5636" max="5636" width="9.33203125" customWidth="1"/>
    <col min="5637" max="5637" width="46.1640625" customWidth="1"/>
    <col min="5638" max="5638" width="55.5" customWidth="1"/>
    <col min="5639" max="5639" width="29.6640625" customWidth="1"/>
    <col min="5890" max="5890" width="23.5" customWidth="1"/>
    <col min="5891" max="5891" width="40.5" customWidth="1"/>
    <col min="5892" max="5892" width="9.33203125" customWidth="1"/>
    <col min="5893" max="5893" width="46.1640625" customWidth="1"/>
    <col min="5894" max="5894" width="55.5" customWidth="1"/>
    <col min="5895" max="5895" width="29.6640625" customWidth="1"/>
    <col min="6146" max="6146" width="23.5" customWidth="1"/>
    <col min="6147" max="6147" width="40.5" customWidth="1"/>
    <col min="6148" max="6148" width="9.33203125" customWidth="1"/>
    <col min="6149" max="6149" width="46.1640625" customWidth="1"/>
    <col min="6150" max="6150" width="55.5" customWidth="1"/>
    <col min="6151" max="6151" width="29.6640625" customWidth="1"/>
    <col min="6402" max="6402" width="23.5" customWidth="1"/>
    <col min="6403" max="6403" width="40.5" customWidth="1"/>
    <col min="6404" max="6404" width="9.33203125" customWidth="1"/>
    <col min="6405" max="6405" width="46.1640625" customWidth="1"/>
    <col min="6406" max="6406" width="55.5" customWidth="1"/>
    <col min="6407" max="6407" width="29.6640625" customWidth="1"/>
    <col min="6658" max="6658" width="23.5" customWidth="1"/>
    <col min="6659" max="6659" width="40.5" customWidth="1"/>
    <col min="6660" max="6660" width="9.33203125" customWidth="1"/>
    <col min="6661" max="6661" width="46.1640625" customWidth="1"/>
    <col min="6662" max="6662" width="55.5" customWidth="1"/>
    <col min="6663" max="6663" width="29.6640625" customWidth="1"/>
    <col min="6914" max="6914" width="23.5" customWidth="1"/>
    <col min="6915" max="6915" width="40.5" customWidth="1"/>
    <col min="6916" max="6916" width="9.33203125" customWidth="1"/>
    <col min="6917" max="6917" width="46.1640625" customWidth="1"/>
    <col min="6918" max="6918" width="55.5" customWidth="1"/>
    <col min="6919" max="6919" width="29.6640625" customWidth="1"/>
    <col min="7170" max="7170" width="23.5" customWidth="1"/>
    <col min="7171" max="7171" width="40.5" customWidth="1"/>
    <col min="7172" max="7172" width="9.33203125" customWidth="1"/>
    <col min="7173" max="7173" width="46.1640625" customWidth="1"/>
    <col min="7174" max="7174" width="55.5" customWidth="1"/>
    <col min="7175" max="7175" width="29.6640625" customWidth="1"/>
    <col min="7426" max="7426" width="23.5" customWidth="1"/>
    <col min="7427" max="7427" width="40.5" customWidth="1"/>
    <col min="7428" max="7428" width="9.33203125" customWidth="1"/>
    <col min="7429" max="7429" width="46.1640625" customWidth="1"/>
    <col min="7430" max="7430" width="55.5" customWidth="1"/>
    <col min="7431" max="7431" width="29.6640625" customWidth="1"/>
    <col min="7682" max="7682" width="23.5" customWidth="1"/>
    <col min="7683" max="7683" width="40.5" customWidth="1"/>
    <col min="7684" max="7684" width="9.33203125" customWidth="1"/>
    <col min="7685" max="7685" width="46.1640625" customWidth="1"/>
    <col min="7686" max="7686" width="55.5" customWidth="1"/>
    <col min="7687" max="7687" width="29.6640625" customWidth="1"/>
    <col min="7938" max="7938" width="23.5" customWidth="1"/>
    <col min="7939" max="7939" width="40.5" customWidth="1"/>
    <col min="7940" max="7940" width="9.33203125" customWidth="1"/>
    <col min="7941" max="7941" width="46.1640625" customWidth="1"/>
    <col min="7942" max="7942" width="55.5" customWidth="1"/>
    <col min="7943" max="7943" width="29.6640625" customWidth="1"/>
    <col min="8194" max="8194" width="23.5" customWidth="1"/>
    <col min="8195" max="8195" width="40.5" customWidth="1"/>
    <col min="8196" max="8196" width="9.33203125" customWidth="1"/>
    <col min="8197" max="8197" width="46.1640625" customWidth="1"/>
    <col min="8198" max="8198" width="55.5" customWidth="1"/>
    <col min="8199" max="8199" width="29.6640625" customWidth="1"/>
    <col min="8450" max="8450" width="23.5" customWidth="1"/>
    <col min="8451" max="8451" width="40.5" customWidth="1"/>
    <col min="8452" max="8452" width="9.33203125" customWidth="1"/>
    <col min="8453" max="8453" width="46.1640625" customWidth="1"/>
    <col min="8454" max="8454" width="55.5" customWidth="1"/>
    <col min="8455" max="8455" width="29.6640625" customWidth="1"/>
    <col min="8706" max="8706" width="23.5" customWidth="1"/>
    <col min="8707" max="8707" width="40.5" customWidth="1"/>
    <col min="8708" max="8708" width="9.33203125" customWidth="1"/>
    <col min="8709" max="8709" width="46.1640625" customWidth="1"/>
    <col min="8710" max="8710" width="55.5" customWidth="1"/>
    <col min="8711" max="8711" width="29.6640625" customWidth="1"/>
    <col min="8962" max="8962" width="23.5" customWidth="1"/>
    <col min="8963" max="8963" width="40.5" customWidth="1"/>
    <col min="8964" max="8964" width="9.33203125" customWidth="1"/>
    <col min="8965" max="8965" width="46.1640625" customWidth="1"/>
    <col min="8966" max="8966" width="55.5" customWidth="1"/>
    <col min="8967" max="8967" width="29.6640625" customWidth="1"/>
    <col min="9218" max="9218" width="23.5" customWidth="1"/>
    <col min="9219" max="9219" width="40.5" customWidth="1"/>
    <col min="9220" max="9220" width="9.33203125" customWidth="1"/>
    <col min="9221" max="9221" width="46.1640625" customWidth="1"/>
    <col min="9222" max="9222" width="55.5" customWidth="1"/>
    <col min="9223" max="9223" width="29.6640625" customWidth="1"/>
    <col min="9474" max="9474" width="23.5" customWidth="1"/>
    <col min="9475" max="9475" width="40.5" customWidth="1"/>
    <col min="9476" max="9476" width="9.33203125" customWidth="1"/>
    <col min="9477" max="9477" width="46.1640625" customWidth="1"/>
    <col min="9478" max="9478" width="55.5" customWidth="1"/>
    <col min="9479" max="9479" width="29.6640625" customWidth="1"/>
    <col min="9730" max="9730" width="23.5" customWidth="1"/>
    <col min="9731" max="9731" width="40.5" customWidth="1"/>
    <col min="9732" max="9732" width="9.33203125" customWidth="1"/>
    <col min="9733" max="9733" width="46.1640625" customWidth="1"/>
    <col min="9734" max="9734" width="55.5" customWidth="1"/>
    <col min="9735" max="9735" width="29.6640625" customWidth="1"/>
    <col min="9986" max="9986" width="23.5" customWidth="1"/>
    <col min="9987" max="9987" width="40.5" customWidth="1"/>
    <col min="9988" max="9988" width="9.33203125" customWidth="1"/>
    <col min="9989" max="9989" width="46.1640625" customWidth="1"/>
    <col min="9990" max="9990" width="55.5" customWidth="1"/>
    <col min="9991" max="9991" width="29.6640625" customWidth="1"/>
    <col min="10242" max="10242" width="23.5" customWidth="1"/>
    <col min="10243" max="10243" width="40.5" customWidth="1"/>
    <col min="10244" max="10244" width="9.33203125" customWidth="1"/>
    <col min="10245" max="10245" width="46.1640625" customWidth="1"/>
    <col min="10246" max="10246" width="55.5" customWidth="1"/>
    <col min="10247" max="10247" width="29.6640625" customWidth="1"/>
    <col min="10498" max="10498" width="23.5" customWidth="1"/>
    <col min="10499" max="10499" width="40.5" customWidth="1"/>
    <col min="10500" max="10500" width="9.33203125" customWidth="1"/>
    <col min="10501" max="10501" width="46.1640625" customWidth="1"/>
    <col min="10502" max="10502" width="55.5" customWidth="1"/>
    <col min="10503" max="10503" width="29.6640625" customWidth="1"/>
    <col min="10754" max="10754" width="23.5" customWidth="1"/>
    <col min="10755" max="10755" width="40.5" customWidth="1"/>
    <col min="10756" max="10756" width="9.33203125" customWidth="1"/>
    <col min="10757" max="10757" width="46.1640625" customWidth="1"/>
    <col min="10758" max="10758" width="55.5" customWidth="1"/>
    <col min="10759" max="10759" width="29.6640625" customWidth="1"/>
    <col min="11010" max="11010" width="23.5" customWidth="1"/>
    <col min="11011" max="11011" width="40.5" customWidth="1"/>
    <col min="11012" max="11012" width="9.33203125" customWidth="1"/>
    <col min="11013" max="11013" width="46.1640625" customWidth="1"/>
    <col min="11014" max="11014" width="55.5" customWidth="1"/>
    <col min="11015" max="11015" width="29.6640625" customWidth="1"/>
    <col min="11266" max="11266" width="23.5" customWidth="1"/>
    <col min="11267" max="11267" width="40.5" customWidth="1"/>
    <col min="11268" max="11268" width="9.33203125" customWidth="1"/>
    <col min="11269" max="11269" width="46.1640625" customWidth="1"/>
    <col min="11270" max="11270" width="55.5" customWidth="1"/>
    <col min="11271" max="11271" width="29.6640625" customWidth="1"/>
    <col min="11522" max="11522" width="23.5" customWidth="1"/>
    <col min="11523" max="11523" width="40.5" customWidth="1"/>
    <col min="11524" max="11524" width="9.33203125" customWidth="1"/>
    <col min="11525" max="11525" width="46.1640625" customWidth="1"/>
    <col min="11526" max="11526" width="55.5" customWidth="1"/>
    <col min="11527" max="11527" width="29.6640625" customWidth="1"/>
    <col min="11778" max="11778" width="23.5" customWidth="1"/>
    <col min="11779" max="11779" width="40.5" customWidth="1"/>
    <col min="11780" max="11780" width="9.33203125" customWidth="1"/>
    <col min="11781" max="11781" width="46.1640625" customWidth="1"/>
    <col min="11782" max="11782" width="55.5" customWidth="1"/>
    <col min="11783" max="11783" width="29.6640625" customWidth="1"/>
    <col min="12034" max="12034" width="23.5" customWidth="1"/>
    <col min="12035" max="12035" width="40.5" customWidth="1"/>
    <col min="12036" max="12036" width="9.33203125" customWidth="1"/>
    <col min="12037" max="12037" width="46.1640625" customWidth="1"/>
    <col min="12038" max="12038" width="55.5" customWidth="1"/>
    <col min="12039" max="12039" width="29.6640625" customWidth="1"/>
    <col min="12290" max="12290" width="23.5" customWidth="1"/>
    <col min="12291" max="12291" width="40.5" customWidth="1"/>
    <col min="12292" max="12292" width="9.33203125" customWidth="1"/>
    <col min="12293" max="12293" width="46.1640625" customWidth="1"/>
    <col min="12294" max="12294" width="55.5" customWidth="1"/>
    <col min="12295" max="12295" width="29.6640625" customWidth="1"/>
    <col min="12546" max="12546" width="23.5" customWidth="1"/>
    <col min="12547" max="12547" width="40.5" customWidth="1"/>
    <col min="12548" max="12548" width="9.33203125" customWidth="1"/>
    <col min="12549" max="12549" width="46.1640625" customWidth="1"/>
    <col min="12550" max="12550" width="55.5" customWidth="1"/>
    <col min="12551" max="12551" width="29.6640625" customWidth="1"/>
    <col min="12802" max="12802" width="23.5" customWidth="1"/>
    <col min="12803" max="12803" width="40.5" customWidth="1"/>
    <col min="12804" max="12804" width="9.33203125" customWidth="1"/>
    <col min="12805" max="12805" width="46.1640625" customWidth="1"/>
    <col min="12806" max="12806" width="55.5" customWidth="1"/>
    <col min="12807" max="12807" width="29.6640625" customWidth="1"/>
    <col min="13058" max="13058" width="23.5" customWidth="1"/>
    <col min="13059" max="13059" width="40.5" customWidth="1"/>
    <col min="13060" max="13060" width="9.33203125" customWidth="1"/>
    <col min="13061" max="13061" width="46.1640625" customWidth="1"/>
    <col min="13062" max="13062" width="55.5" customWidth="1"/>
    <col min="13063" max="13063" width="29.6640625" customWidth="1"/>
    <col min="13314" max="13314" width="23.5" customWidth="1"/>
    <col min="13315" max="13315" width="40.5" customWidth="1"/>
    <col min="13316" max="13316" width="9.33203125" customWidth="1"/>
    <col min="13317" max="13317" width="46.1640625" customWidth="1"/>
    <col min="13318" max="13318" width="55.5" customWidth="1"/>
    <col min="13319" max="13319" width="29.6640625" customWidth="1"/>
    <col min="13570" max="13570" width="23.5" customWidth="1"/>
    <col min="13571" max="13571" width="40.5" customWidth="1"/>
    <col min="13572" max="13572" width="9.33203125" customWidth="1"/>
    <col min="13573" max="13573" width="46.1640625" customWidth="1"/>
    <col min="13574" max="13574" width="55.5" customWidth="1"/>
    <col min="13575" max="13575" width="29.6640625" customWidth="1"/>
    <col min="13826" max="13826" width="23.5" customWidth="1"/>
    <col min="13827" max="13827" width="40.5" customWidth="1"/>
    <col min="13828" max="13828" width="9.33203125" customWidth="1"/>
    <col min="13829" max="13829" width="46.1640625" customWidth="1"/>
    <col min="13830" max="13830" width="55.5" customWidth="1"/>
    <col min="13831" max="13831" width="29.6640625" customWidth="1"/>
    <col min="14082" max="14082" width="23.5" customWidth="1"/>
    <col min="14083" max="14083" width="40.5" customWidth="1"/>
    <col min="14084" max="14084" width="9.33203125" customWidth="1"/>
    <col min="14085" max="14085" width="46.1640625" customWidth="1"/>
    <col min="14086" max="14086" width="55.5" customWidth="1"/>
    <col min="14087" max="14087" width="29.6640625" customWidth="1"/>
    <col min="14338" max="14338" width="23.5" customWidth="1"/>
    <col min="14339" max="14339" width="40.5" customWidth="1"/>
    <col min="14340" max="14340" width="9.33203125" customWidth="1"/>
    <col min="14341" max="14341" width="46.1640625" customWidth="1"/>
    <col min="14342" max="14342" width="55.5" customWidth="1"/>
    <col min="14343" max="14343" width="29.6640625" customWidth="1"/>
    <col min="14594" max="14594" width="23.5" customWidth="1"/>
    <col min="14595" max="14595" width="40.5" customWidth="1"/>
    <col min="14596" max="14596" width="9.33203125" customWidth="1"/>
    <col min="14597" max="14597" width="46.1640625" customWidth="1"/>
    <col min="14598" max="14598" width="55.5" customWidth="1"/>
    <col min="14599" max="14599" width="29.6640625" customWidth="1"/>
    <col min="14850" max="14850" width="23.5" customWidth="1"/>
    <col min="14851" max="14851" width="40.5" customWidth="1"/>
    <col min="14852" max="14852" width="9.33203125" customWidth="1"/>
    <col min="14853" max="14853" width="46.1640625" customWidth="1"/>
    <col min="14854" max="14854" width="55.5" customWidth="1"/>
    <col min="14855" max="14855" width="29.6640625" customWidth="1"/>
    <col min="15106" max="15106" width="23.5" customWidth="1"/>
    <col min="15107" max="15107" width="40.5" customWidth="1"/>
    <col min="15108" max="15108" width="9.33203125" customWidth="1"/>
    <col min="15109" max="15109" width="46.1640625" customWidth="1"/>
    <col min="15110" max="15110" width="55.5" customWidth="1"/>
    <col min="15111" max="15111" width="29.6640625" customWidth="1"/>
    <col min="15362" max="15362" width="23.5" customWidth="1"/>
    <col min="15363" max="15363" width="40.5" customWidth="1"/>
    <col min="15364" max="15364" width="9.33203125" customWidth="1"/>
    <col min="15365" max="15365" width="46.1640625" customWidth="1"/>
    <col min="15366" max="15366" width="55.5" customWidth="1"/>
    <col min="15367" max="15367" width="29.6640625" customWidth="1"/>
    <col min="15618" max="15618" width="23.5" customWidth="1"/>
    <col min="15619" max="15619" width="40.5" customWidth="1"/>
    <col min="15620" max="15620" width="9.33203125" customWidth="1"/>
    <col min="15621" max="15621" width="46.1640625" customWidth="1"/>
    <col min="15622" max="15622" width="55.5" customWidth="1"/>
    <col min="15623" max="15623" width="29.6640625" customWidth="1"/>
    <col min="15874" max="15874" width="23.5" customWidth="1"/>
    <col min="15875" max="15875" width="40.5" customWidth="1"/>
    <col min="15876" max="15876" width="9.33203125" customWidth="1"/>
    <col min="15877" max="15877" width="46.1640625" customWidth="1"/>
    <col min="15878" max="15878" width="55.5" customWidth="1"/>
    <col min="15879" max="15879" width="29.6640625" customWidth="1"/>
    <col min="16130" max="16130" width="23.5" customWidth="1"/>
    <col min="16131" max="16131" width="40.5" customWidth="1"/>
    <col min="16132" max="16132" width="9.33203125" customWidth="1"/>
    <col min="16133" max="16133" width="46.1640625" customWidth="1"/>
    <col min="16134" max="16134" width="55.5" customWidth="1"/>
    <col min="16135" max="16135" width="29.6640625" customWidth="1"/>
  </cols>
  <sheetData>
    <row r="1" spans="2:6" ht="60" customHeight="1"/>
    <row r="2" spans="2:6" ht="14.25" thickBot="1"/>
    <row r="3" spans="2:6" ht="15.6" customHeight="1">
      <c r="B3" s="192" t="s">
        <v>101</v>
      </c>
      <c r="C3" s="193"/>
      <c r="D3" s="193"/>
      <c r="E3" s="193"/>
      <c r="F3" s="194"/>
    </row>
    <row r="4" spans="2:6" s="62" customFormat="1" ht="13.5" customHeight="1">
      <c r="B4" s="198" t="s">
        <v>102</v>
      </c>
      <c r="C4" s="199"/>
      <c r="D4" s="199"/>
      <c r="E4" s="199"/>
      <c r="F4" s="200"/>
    </row>
    <row r="5" spans="2:6" s="62" customFormat="1" ht="48" customHeight="1">
      <c r="B5" s="198" t="s">
        <v>123</v>
      </c>
      <c r="C5" s="199"/>
      <c r="D5" s="199"/>
      <c r="E5" s="199"/>
      <c r="F5" s="200"/>
    </row>
    <row r="6" spans="2:6" ht="33" customHeight="1">
      <c r="B6" s="195" t="s">
        <v>119</v>
      </c>
      <c r="C6" s="196"/>
      <c r="D6" s="196"/>
      <c r="E6" s="196"/>
      <c r="F6" s="197"/>
    </row>
    <row r="7" spans="2:6" ht="33" customHeight="1">
      <c r="B7" s="195" t="s">
        <v>81</v>
      </c>
      <c r="C7" s="196"/>
      <c r="D7" s="196"/>
      <c r="E7" s="196"/>
      <c r="F7" s="197"/>
    </row>
    <row r="8" spans="2:6" ht="60" customHeight="1">
      <c r="B8" s="198" t="s">
        <v>64</v>
      </c>
      <c r="C8" s="199"/>
      <c r="D8" s="199"/>
      <c r="E8" s="199"/>
      <c r="F8" s="200"/>
    </row>
    <row r="9" spans="2:6" ht="70.5" customHeight="1">
      <c r="B9" s="198" t="s">
        <v>87</v>
      </c>
      <c r="C9" s="199"/>
      <c r="D9" s="199"/>
      <c r="E9" s="199"/>
      <c r="F9" s="200"/>
    </row>
    <row r="10" spans="2:6" s="62" customFormat="1" ht="15.6" customHeight="1">
      <c r="B10" s="155" t="s">
        <v>103</v>
      </c>
      <c r="C10" s="153"/>
      <c r="D10" s="153"/>
      <c r="E10" s="153"/>
      <c r="F10" s="154"/>
    </row>
    <row r="11" spans="2:6" s="156" customFormat="1" ht="13.5" customHeight="1">
      <c r="B11" s="198" t="s">
        <v>124</v>
      </c>
      <c r="C11" s="199"/>
      <c r="D11" s="199"/>
      <c r="E11" s="199"/>
      <c r="F11" s="200"/>
    </row>
    <row r="12" spans="2:6" s="156" customFormat="1" ht="13.5" customHeight="1">
      <c r="B12" s="198" t="str">
        <f>"Dessa uppgifter bygger på alla inkomna intyg men intyg för alla avlidna har inte inkommit ännu. Dessa uppgifter är alltså högst preliminära och beskriver avlidna i covid-19 baserat på inkomna"</f>
        <v>Dessa uppgifter bygger på alla inkomna intyg men intyg för alla avlidna har inte inkommit ännu. Dessa uppgifter är alltså högst preliminära och beskriver avlidna i covid-19 baserat på inkomna</v>
      </c>
      <c r="C12" s="199"/>
      <c r="D12" s="199"/>
      <c r="E12" s="199"/>
      <c r="F12" s="200"/>
    </row>
    <row r="13" spans="2:6" s="156" customFormat="1" ht="31.5" customHeight="1" thickBot="1">
      <c r="B13" s="189" t="s">
        <v>125</v>
      </c>
      <c r="C13" s="190"/>
      <c r="D13" s="190"/>
      <c r="E13" s="190"/>
      <c r="F13" s="191"/>
    </row>
    <row r="14" spans="2:6">
      <c r="B14" s="22"/>
      <c r="C14" s="12"/>
      <c r="D14" s="12"/>
      <c r="E14" s="12"/>
      <c r="F14" s="12"/>
    </row>
    <row r="15" spans="2:6" s="62" customFormat="1">
      <c r="B15" s="89"/>
      <c r="C15" s="90"/>
      <c r="D15" s="90"/>
      <c r="E15" s="90"/>
      <c r="F15" s="90"/>
    </row>
    <row r="16" spans="2:6" s="62" customFormat="1">
      <c r="B16" s="121" t="s">
        <v>18</v>
      </c>
      <c r="C16" s="122"/>
      <c r="D16" s="122"/>
      <c r="E16" s="90"/>
      <c r="F16" s="90"/>
    </row>
    <row r="17" spans="2:6" s="62" customFormat="1">
      <c r="B17" s="123" t="s">
        <v>38</v>
      </c>
      <c r="C17" s="86" t="s">
        <v>80</v>
      </c>
      <c r="D17" s="122"/>
      <c r="E17" s="90"/>
      <c r="F17" s="90"/>
    </row>
    <row r="18" spans="2:6" s="62" customFormat="1">
      <c r="B18" s="123" t="s">
        <v>42</v>
      </c>
      <c r="C18" s="122" t="s">
        <v>50</v>
      </c>
      <c r="D18" s="122"/>
      <c r="E18" s="90"/>
      <c r="F18" s="90"/>
    </row>
    <row r="19" spans="2:6" s="62" customFormat="1">
      <c r="B19" s="123" t="s">
        <v>43</v>
      </c>
      <c r="C19" s="122" t="s">
        <v>63</v>
      </c>
      <c r="D19" s="122"/>
      <c r="E19" s="90"/>
      <c r="F19" s="90"/>
    </row>
    <row r="20" spans="2:6" s="62" customFormat="1">
      <c r="B20" s="123" t="s">
        <v>44</v>
      </c>
      <c r="C20" s="122" t="s">
        <v>59</v>
      </c>
      <c r="D20" s="122"/>
      <c r="E20" s="90"/>
      <c r="F20" s="90"/>
    </row>
    <row r="21" spans="2:6" s="62" customFormat="1">
      <c r="B21" s="123" t="s">
        <v>47</v>
      </c>
      <c r="C21" s="122" t="s">
        <v>74</v>
      </c>
      <c r="D21" s="122"/>
      <c r="E21" s="90"/>
      <c r="F21" s="90"/>
    </row>
    <row r="22" spans="2:6" s="62" customFormat="1">
      <c r="B22" s="123" t="s">
        <v>84</v>
      </c>
      <c r="C22" s="122" t="s">
        <v>82</v>
      </c>
      <c r="D22" s="122"/>
      <c r="E22" s="90"/>
      <c r="F22" s="90"/>
    </row>
    <row r="23" spans="2:6" s="62" customFormat="1">
      <c r="B23" s="123" t="s">
        <v>109</v>
      </c>
      <c r="C23" s="122" t="s">
        <v>110</v>
      </c>
      <c r="D23" s="122"/>
      <c r="E23" s="165"/>
      <c r="F23" s="165"/>
    </row>
    <row r="24" spans="2:6" s="62" customFormat="1">
      <c r="B24" s="123" t="s">
        <v>62</v>
      </c>
      <c r="C24" s="122" t="s">
        <v>58</v>
      </c>
      <c r="D24" s="122"/>
      <c r="E24" s="90"/>
      <c r="F24" s="90"/>
    </row>
    <row r="25" spans="2:6" s="62" customFormat="1">
      <c r="B25" s="123" t="s">
        <v>48</v>
      </c>
      <c r="C25" s="122" t="s">
        <v>83</v>
      </c>
      <c r="D25" s="122"/>
      <c r="E25" s="90"/>
      <c r="F25" s="90"/>
    </row>
    <row r="26" spans="2:6" s="62" customFormat="1">
      <c r="B26" s="123" t="s">
        <v>45</v>
      </c>
      <c r="C26" s="122" t="s">
        <v>57</v>
      </c>
      <c r="D26" s="122"/>
      <c r="E26" s="90"/>
      <c r="F26" s="90"/>
    </row>
    <row r="27" spans="2:6">
      <c r="B27" s="87" t="s">
        <v>46</v>
      </c>
      <c r="C27" s="86" t="s">
        <v>78</v>
      </c>
      <c r="D27" s="86"/>
    </row>
    <row r="28" spans="2:6">
      <c r="B28" s="123" t="s">
        <v>88</v>
      </c>
      <c r="C28" s="122" t="s">
        <v>91</v>
      </c>
      <c r="D28" s="122"/>
    </row>
  </sheetData>
  <mergeCells count="10">
    <mergeCell ref="B13:F13"/>
    <mergeCell ref="B3:F3"/>
    <mergeCell ref="B6:F6"/>
    <mergeCell ref="B7:F7"/>
    <mergeCell ref="B8:F8"/>
    <mergeCell ref="B9:F9"/>
    <mergeCell ref="B4:F4"/>
    <mergeCell ref="B5:F5"/>
    <mergeCell ref="B11:F11"/>
    <mergeCell ref="B12:F12"/>
  </mergeCells>
  <hyperlinks>
    <hyperlink ref="B17" location="'Definitioner'!A1" display="Definitioner" xr:uid="{00000000-0004-0000-0000-000000000000}"/>
    <hyperlink ref="B18" location="'Smittade - övergripande'!A1" display="Smittade - övergripande" xr:uid="{00000000-0004-0000-0000-000001000000}"/>
    <hyperlink ref="B19" location="'Avlidna - övergripande'!A1" display="Avlidna - övergripande" xr:uid="{00000000-0004-0000-0000-000002000000}"/>
    <hyperlink ref="B20" location="'Smittade - insats - kön ålder'!A1" display="Smittade - insats - kön ålder" xr:uid="{00000000-0004-0000-0000-000003000000}"/>
    <hyperlink ref="B21" location="'Smittade - insats - län'!A1" display="Smittade - insats - län" xr:uid="{00000000-0004-0000-0000-000004000000}"/>
    <hyperlink ref="B22" location="'Smittade - insats - kommun'!A1" display="Smittade - insats - kommun" xr:uid="{00000000-0004-0000-0000-000005000000}"/>
    <hyperlink ref="B24" location="'Avlidna - insats - kön ålder'!A1" display="Avlidna - insats - kön ålder" xr:uid="{00000000-0004-0000-0000-000006000000}"/>
    <hyperlink ref="B25" location="'Avlidna - insats - län'!A1" display="Avlidna - insats - län" xr:uid="{00000000-0004-0000-0000-000007000000}"/>
    <hyperlink ref="B26" location="'Avlidna - dödsplats - kön ålder'!A1" display="Avlidna - dödsplats - kön ålder" xr:uid="{00000000-0004-0000-0000-000008000000}"/>
    <hyperlink ref="B27" location="'Avlidna - dödsplats - län'!A1" display="Avlidna - dödsplats - län" xr:uid="{00000000-0004-0000-0000-000009000000}"/>
    <hyperlink ref="B23" location="'Smittade - insats - vecka'!A1" display="Smittade - insats - vecka" xr:uid="{00000000-0004-0000-0000-00000A000000}"/>
    <hyperlink ref="B28" location="Ändringshistorik!A1" display="Ändringshistorik" xr:uid="{00000000-0004-0000-0000-00000B000000}"/>
  </hyperlinks>
  <pageMargins left="0.7" right="0.7" top="0.75" bottom="0.75" header="0.3" footer="0.3"/>
  <pageSetup paperSize="9" scale="5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IP78"/>
  <sheetViews>
    <sheetView zoomScaleNormal="100" workbookViewId="0">
      <selection activeCell="A2" sqref="A2"/>
    </sheetView>
  </sheetViews>
  <sheetFormatPr defaultColWidth="9" defaultRowHeight="13.5"/>
  <cols>
    <col min="1" max="1" width="9" style="27" customWidth="1"/>
    <col min="2" max="2" width="30" style="27" customWidth="1"/>
    <col min="3" max="7" width="7.1640625" style="27" customWidth="1"/>
    <col min="8" max="11" width="7.1640625" style="62" customWidth="1"/>
    <col min="12" max="16" width="7.1640625" style="27" customWidth="1"/>
    <col min="17" max="238" width="9" style="27"/>
    <col min="239" max="241" width="9" style="62"/>
    <col min="242" max="242" width="30.5" style="62" customWidth="1"/>
    <col min="243" max="243" width="11.5" style="62" customWidth="1"/>
    <col min="244" max="244" width="8" style="62" customWidth="1"/>
    <col min="245" max="245" width="10.33203125" style="62" customWidth="1"/>
    <col min="246" max="246" width="8.33203125" style="62" customWidth="1"/>
    <col min="247" max="247" width="10" style="62" customWidth="1"/>
    <col min="248" max="252" width="8" style="62" customWidth="1"/>
    <col min="253" max="253" width="8.33203125" style="62" customWidth="1"/>
    <col min="254" max="254" width="9" style="62" customWidth="1"/>
    <col min="255" max="255" width="28.1640625" style="62" customWidth="1"/>
    <col min="256" max="256" width="10.1640625" style="62" customWidth="1"/>
    <col min="257" max="257" width="9" style="62"/>
    <col min="258" max="258" width="11.5" style="62" customWidth="1"/>
    <col min="259" max="259" width="8" style="62" customWidth="1"/>
    <col min="260" max="260" width="10" style="62" customWidth="1"/>
    <col min="261" max="261" width="9.33203125" style="62" customWidth="1"/>
    <col min="262" max="262" width="10.1640625" style="62" customWidth="1"/>
    <col min="263" max="263" width="8" style="62" customWidth="1"/>
    <col min="264" max="497" width="9" style="62"/>
    <col min="498" max="498" width="30.5" style="62" customWidth="1"/>
    <col min="499" max="499" width="11.5" style="62" customWidth="1"/>
    <col min="500" max="500" width="8" style="62" customWidth="1"/>
    <col min="501" max="501" width="10.33203125" style="62" customWidth="1"/>
    <col min="502" max="502" width="8.33203125" style="62" customWidth="1"/>
    <col min="503" max="503" width="10" style="62" customWidth="1"/>
    <col min="504" max="508" width="8" style="62" customWidth="1"/>
    <col min="509" max="509" width="8.33203125" style="62" customWidth="1"/>
    <col min="510" max="510" width="9" style="62" customWidth="1"/>
    <col min="511" max="511" width="28.1640625" style="62" customWidth="1"/>
    <col min="512" max="512" width="10.1640625" style="62" customWidth="1"/>
    <col min="513" max="513" width="9" style="62"/>
    <col min="514" max="514" width="11.5" style="62" customWidth="1"/>
    <col min="515" max="515" width="8" style="62" customWidth="1"/>
    <col min="516" max="516" width="10" style="62" customWidth="1"/>
    <col min="517" max="517" width="9.33203125" style="62" customWidth="1"/>
    <col min="518" max="518" width="10.1640625" style="62" customWidth="1"/>
    <col min="519" max="519" width="8" style="62" customWidth="1"/>
    <col min="520" max="753" width="9" style="62"/>
    <col min="754" max="754" width="30.5" style="62" customWidth="1"/>
    <col min="755" max="755" width="11.5" style="62" customWidth="1"/>
    <col min="756" max="756" width="8" style="62" customWidth="1"/>
    <col min="757" max="757" width="10.33203125" style="62" customWidth="1"/>
    <col min="758" max="758" width="8.33203125" style="62" customWidth="1"/>
    <col min="759" max="759" width="10" style="62" customWidth="1"/>
    <col min="760" max="764" width="8" style="62" customWidth="1"/>
    <col min="765" max="765" width="8.33203125" style="62" customWidth="1"/>
    <col min="766" max="766" width="9" style="62" customWidth="1"/>
    <col min="767" max="767" width="28.1640625" style="62" customWidth="1"/>
    <col min="768" max="768" width="10.1640625" style="62" customWidth="1"/>
    <col min="769" max="769" width="9" style="62"/>
    <col min="770" max="770" width="11.5" style="62" customWidth="1"/>
    <col min="771" max="771" width="8" style="62" customWidth="1"/>
    <col min="772" max="772" width="10" style="62" customWidth="1"/>
    <col min="773" max="773" width="9.33203125" style="62" customWidth="1"/>
    <col min="774" max="774" width="10.1640625" style="62" customWidth="1"/>
    <col min="775" max="775" width="8" style="62" customWidth="1"/>
    <col min="776" max="1009" width="9" style="62"/>
    <col min="1010" max="1010" width="30.5" style="62" customWidth="1"/>
    <col min="1011" max="1011" width="11.5" style="62" customWidth="1"/>
    <col min="1012" max="1012" width="8" style="62" customWidth="1"/>
    <col min="1013" max="1013" width="10.33203125" style="62" customWidth="1"/>
    <col min="1014" max="1014" width="8.33203125" style="62" customWidth="1"/>
    <col min="1015" max="1015" width="10" style="62" customWidth="1"/>
    <col min="1016" max="1020" width="8" style="62" customWidth="1"/>
    <col min="1021" max="1021" width="8.33203125" style="62" customWidth="1"/>
    <col min="1022" max="1022" width="9" style="62" customWidth="1"/>
    <col min="1023" max="1023" width="28.1640625" style="62" customWidth="1"/>
    <col min="1024" max="1024" width="10.1640625" style="62" customWidth="1"/>
    <col min="1025" max="1025" width="9" style="62"/>
    <col min="1026" max="1026" width="11.5" style="62" customWidth="1"/>
    <col min="1027" max="1027" width="8" style="62" customWidth="1"/>
    <col min="1028" max="1028" width="10" style="62" customWidth="1"/>
    <col min="1029" max="1029" width="9.33203125" style="62" customWidth="1"/>
    <col min="1030" max="1030" width="10.1640625" style="62" customWidth="1"/>
    <col min="1031" max="1031" width="8" style="62" customWidth="1"/>
    <col min="1032" max="1265" width="9" style="62"/>
    <col min="1266" max="1266" width="30.5" style="62" customWidth="1"/>
    <col min="1267" max="1267" width="11.5" style="62" customWidth="1"/>
    <col min="1268" max="1268" width="8" style="62" customWidth="1"/>
    <col min="1269" max="1269" width="10.33203125" style="62" customWidth="1"/>
    <col min="1270" max="1270" width="8.33203125" style="62" customWidth="1"/>
    <col min="1271" max="1271" width="10" style="62" customWidth="1"/>
    <col min="1272" max="1276" width="8" style="62" customWidth="1"/>
    <col min="1277" max="1277" width="8.33203125" style="62" customWidth="1"/>
    <col min="1278" max="1278" width="9" style="62" customWidth="1"/>
    <col min="1279" max="1279" width="28.1640625" style="62" customWidth="1"/>
    <col min="1280" max="1280" width="10.1640625" style="62" customWidth="1"/>
    <col min="1281" max="1281" width="9" style="62"/>
    <col min="1282" max="1282" width="11.5" style="62" customWidth="1"/>
    <col min="1283" max="1283" width="8" style="62" customWidth="1"/>
    <col min="1284" max="1284" width="10" style="62" customWidth="1"/>
    <col min="1285" max="1285" width="9.33203125" style="62" customWidth="1"/>
    <col min="1286" max="1286" width="10.1640625" style="62" customWidth="1"/>
    <col min="1287" max="1287" width="8" style="62" customWidth="1"/>
    <col min="1288" max="1521" width="9" style="62"/>
    <col min="1522" max="1522" width="30.5" style="62" customWidth="1"/>
    <col min="1523" max="1523" width="11.5" style="62" customWidth="1"/>
    <col min="1524" max="1524" width="8" style="62" customWidth="1"/>
    <col min="1525" max="1525" width="10.33203125" style="62" customWidth="1"/>
    <col min="1526" max="1526" width="8.33203125" style="62" customWidth="1"/>
    <col min="1527" max="1527" width="10" style="62" customWidth="1"/>
    <col min="1528" max="1532" width="8" style="62" customWidth="1"/>
    <col min="1533" max="1533" width="8.33203125" style="62" customWidth="1"/>
    <col min="1534" max="1534" width="9" style="62" customWidth="1"/>
    <col min="1535" max="1535" width="28.1640625" style="62" customWidth="1"/>
    <col min="1536" max="1536" width="10.1640625" style="62" customWidth="1"/>
    <col min="1537" max="1537" width="9" style="62"/>
    <col min="1538" max="1538" width="11.5" style="62" customWidth="1"/>
    <col min="1539" max="1539" width="8" style="62" customWidth="1"/>
    <col min="1540" max="1540" width="10" style="62" customWidth="1"/>
    <col min="1541" max="1541" width="9.33203125" style="62" customWidth="1"/>
    <col min="1542" max="1542" width="10.1640625" style="62" customWidth="1"/>
    <col min="1543" max="1543" width="8" style="62" customWidth="1"/>
    <col min="1544" max="1777" width="9" style="62"/>
    <col min="1778" max="1778" width="30.5" style="62" customWidth="1"/>
    <col min="1779" max="1779" width="11.5" style="62" customWidth="1"/>
    <col min="1780" max="1780" width="8" style="62" customWidth="1"/>
    <col min="1781" max="1781" width="10.33203125" style="62" customWidth="1"/>
    <col min="1782" max="1782" width="8.33203125" style="62" customWidth="1"/>
    <col min="1783" max="1783" width="10" style="62" customWidth="1"/>
    <col min="1784" max="1788" width="8" style="62" customWidth="1"/>
    <col min="1789" max="1789" width="8.33203125" style="62" customWidth="1"/>
    <col min="1790" max="1790" width="9" style="62" customWidth="1"/>
    <col min="1791" max="1791" width="28.1640625" style="62" customWidth="1"/>
    <col min="1792" max="1792" width="10.1640625" style="62" customWidth="1"/>
    <col min="1793" max="1793" width="9" style="62"/>
    <col min="1794" max="1794" width="11.5" style="62" customWidth="1"/>
    <col min="1795" max="1795" width="8" style="62" customWidth="1"/>
    <col min="1796" max="1796" width="10" style="62" customWidth="1"/>
    <col min="1797" max="1797" width="9.33203125" style="62" customWidth="1"/>
    <col min="1798" max="1798" width="10.1640625" style="62" customWidth="1"/>
    <col min="1799" max="1799" width="8" style="62" customWidth="1"/>
    <col min="1800" max="2033" width="9" style="62"/>
    <col min="2034" max="2034" width="30.5" style="62" customWidth="1"/>
    <col min="2035" max="2035" width="11.5" style="62" customWidth="1"/>
    <col min="2036" max="2036" width="8" style="62" customWidth="1"/>
    <col min="2037" max="2037" width="10.33203125" style="62" customWidth="1"/>
    <col min="2038" max="2038" width="8.33203125" style="62" customWidth="1"/>
    <col min="2039" max="2039" width="10" style="62" customWidth="1"/>
    <col min="2040" max="2044" width="8" style="62" customWidth="1"/>
    <col min="2045" max="2045" width="8.33203125" style="62" customWidth="1"/>
    <col min="2046" max="2046" width="9" style="62" customWidth="1"/>
    <col min="2047" max="2047" width="28.1640625" style="62" customWidth="1"/>
    <col min="2048" max="2048" width="10.1640625" style="62" customWidth="1"/>
    <col min="2049" max="2049" width="9" style="62"/>
    <col min="2050" max="2050" width="11.5" style="62" customWidth="1"/>
    <col min="2051" max="2051" width="8" style="62" customWidth="1"/>
    <col min="2052" max="2052" width="10" style="62" customWidth="1"/>
    <col min="2053" max="2053" width="9.33203125" style="62" customWidth="1"/>
    <col min="2054" max="2054" width="10.1640625" style="62" customWidth="1"/>
    <col min="2055" max="2055" width="8" style="62" customWidth="1"/>
    <col min="2056" max="2289" width="9" style="62"/>
    <col min="2290" max="2290" width="30.5" style="62" customWidth="1"/>
    <col min="2291" max="2291" width="11.5" style="62" customWidth="1"/>
    <col min="2292" max="2292" width="8" style="62" customWidth="1"/>
    <col min="2293" max="2293" width="10.33203125" style="62" customWidth="1"/>
    <col min="2294" max="2294" width="8.33203125" style="62" customWidth="1"/>
    <col min="2295" max="2295" width="10" style="62" customWidth="1"/>
    <col min="2296" max="2300" width="8" style="62" customWidth="1"/>
    <col min="2301" max="2301" width="8.33203125" style="62" customWidth="1"/>
    <col min="2302" max="2302" width="9" style="62" customWidth="1"/>
    <col min="2303" max="2303" width="28.1640625" style="62" customWidth="1"/>
    <col min="2304" max="2304" width="10.1640625" style="62" customWidth="1"/>
    <col min="2305" max="2305" width="9" style="62"/>
    <col min="2306" max="2306" width="11.5" style="62" customWidth="1"/>
    <col min="2307" max="2307" width="8" style="62" customWidth="1"/>
    <col min="2308" max="2308" width="10" style="62" customWidth="1"/>
    <col min="2309" max="2309" width="9.33203125" style="62" customWidth="1"/>
    <col min="2310" max="2310" width="10.1640625" style="62" customWidth="1"/>
    <col min="2311" max="2311" width="8" style="62" customWidth="1"/>
    <col min="2312" max="2545" width="9" style="62"/>
    <col min="2546" max="2546" width="30.5" style="62" customWidth="1"/>
    <col min="2547" max="2547" width="11.5" style="62" customWidth="1"/>
    <col min="2548" max="2548" width="8" style="62" customWidth="1"/>
    <col min="2549" max="2549" width="10.33203125" style="62" customWidth="1"/>
    <col min="2550" max="2550" width="8.33203125" style="62" customWidth="1"/>
    <col min="2551" max="2551" width="10" style="62" customWidth="1"/>
    <col min="2552" max="2556" width="8" style="62" customWidth="1"/>
    <col min="2557" max="2557" width="8.33203125" style="62" customWidth="1"/>
    <col min="2558" max="2558" width="9" style="62" customWidth="1"/>
    <col min="2559" max="2559" width="28.1640625" style="62" customWidth="1"/>
    <col min="2560" max="2560" width="10.1640625" style="62" customWidth="1"/>
    <col min="2561" max="2561" width="9" style="62"/>
    <col min="2562" max="2562" width="11.5" style="62" customWidth="1"/>
    <col min="2563" max="2563" width="8" style="62" customWidth="1"/>
    <col min="2564" max="2564" width="10" style="62" customWidth="1"/>
    <col min="2565" max="2565" width="9.33203125" style="62" customWidth="1"/>
    <col min="2566" max="2566" width="10.1640625" style="62" customWidth="1"/>
    <col min="2567" max="2567" width="8" style="62" customWidth="1"/>
    <col min="2568" max="2801" width="9" style="62"/>
    <col min="2802" max="2802" width="30.5" style="62" customWidth="1"/>
    <col min="2803" max="2803" width="11.5" style="62" customWidth="1"/>
    <col min="2804" max="2804" width="8" style="62" customWidth="1"/>
    <col min="2805" max="2805" width="10.33203125" style="62" customWidth="1"/>
    <col min="2806" max="2806" width="8.33203125" style="62" customWidth="1"/>
    <col min="2807" max="2807" width="10" style="62" customWidth="1"/>
    <col min="2808" max="2812" width="8" style="62" customWidth="1"/>
    <col min="2813" max="2813" width="8.33203125" style="62" customWidth="1"/>
    <col min="2814" max="2814" width="9" style="62" customWidth="1"/>
    <col min="2815" max="2815" width="28.1640625" style="62" customWidth="1"/>
    <col min="2816" max="2816" width="10.1640625" style="62" customWidth="1"/>
    <col min="2817" max="2817" width="9" style="62"/>
    <col min="2818" max="2818" width="11.5" style="62" customWidth="1"/>
    <col min="2819" max="2819" width="8" style="62" customWidth="1"/>
    <col min="2820" max="2820" width="10" style="62" customWidth="1"/>
    <col min="2821" max="2821" width="9.33203125" style="62" customWidth="1"/>
    <col min="2822" max="2822" width="10.1640625" style="62" customWidth="1"/>
    <col min="2823" max="2823" width="8" style="62" customWidth="1"/>
    <col min="2824" max="3057" width="9" style="62"/>
    <col min="3058" max="3058" width="30.5" style="62" customWidth="1"/>
    <col min="3059" max="3059" width="11.5" style="62" customWidth="1"/>
    <col min="3060" max="3060" width="8" style="62" customWidth="1"/>
    <col min="3061" max="3061" width="10.33203125" style="62" customWidth="1"/>
    <col min="3062" max="3062" width="8.33203125" style="62" customWidth="1"/>
    <col min="3063" max="3063" width="10" style="62" customWidth="1"/>
    <col min="3064" max="3068" width="8" style="62" customWidth="1"/>
    <col min="3069" max="3069" width="8.33203125" style="62" customWidth="1"/>
    <col min="3070" max="3070" width="9" style="62" customWidth="1"/>
    <col min="3071" max="3071" width="28.1640625" style="62" customWidth="1"/>
    <col min="3072" max="3072" width="10.1640625" style="62" customWidth="1"/>
    <col min="3073" max="3073" width="9" style="62"/>
    <col min="3074" max="3074" width="11.5" style="62" customWidth="1"/>
    <col min="3075" max="3075" width="8" style="62" customWidth="1"/>
    <col min="3076" max="3076" width="10" style="62" customWidth="1"/>
    <col min="3077" max="3077" width="9.33203125" style="62" customWidth="1"/>
    <col min="3078" max="3078" width="10.1640625" style="62" customWidth="1"/>
    <col min="3079" max="3079" width="8" style="62" customWidth="1"/>
    <col min="3080" max="3313" width="9" style="62"/>
    <col min="3314" max="3314" width="30.5" style="62" customWidth="1"/>
    <col min="3315" max="3315" width="11.5" style="62" customWidth="1"/>
    <col min="3316" max="3316" width="8" style="62" customWidth="1"/>
    <col min="3317" max="3317" width="10.33203125" style="62" customWidth="1"/>
    <col min="3318" max="3318" width="8.33203125" style="62" customWidth="1"/>
    <col min="3319" max="3319" width="10" style="62" customWidth="1"/>
    <col min="3320" max="3324" width="8" style="62" customWidth="1"/>
    <col min="3325" max="3325" width="8.33203125" style="62" customWidth="1"/>
    <col min="3326" max="3326" width="9" style="62" customWidth="1"/>
    <col min="3327" max="3327" width="28.1640625" style="62" customWidth="1"/>
    <col min="3328" max="3328" width="10.1640625" style="62" customWidth="1"/>
    <col min="3329" max="3329" width="9" style="62"/>
    <col min="3330" max="3330" width="11.5" style="62" customWidth="1"/>
    <col min="3331" max="3331" width="8" style="62" customWidth="1"/>
    <col min="3332" max="3332" width="10" style="62" customWidth="1"/>
    <col min="3333" max="3333" width="9.33203125" style="62" customWidth="1"/>
    <col min="3334" max="3334" width="10.1640625" style="62" customWidth="1"/>
    <col min="3335" max="3335" width="8" style="62" customWidth="1"/>
    <col min="3336" max="3569" width="9" style="62"/>
    <col min="3570" max="3570" width="30.5" style="62" customWidth="1"/>
    <col min="3571" max="3571" width="11.5" style="62" customWidth="1"/>
    <col min="3572" max="3572" width="8" style="62" customWidth="1"/>
    <col min="3573" max="3573" width="10.33203125" style="62" customWidth="1"/>
    <col min="3574" max="3574" width="8.33203125" style="62" customWidth="1"/>
    <col min="3575" max="3575" width="10" style="62" customWidth="1"/>
    <col min="3576" max="3580" width="8" style="62" customWidth="1"/>
    <col min="3581" max="3581" width="8.33203125" style="62" customWidth="1"/>
    <col min="3582" max="3582" width="9" style="62" customWidth="1"/>
    <col min="3583" max="3583" width="28.1640625" style="62" customWidth="1"/>
    <col min="3584" max="3584" width="10.1640625" style="62" customWidth="1"/>
    <col min="3585" max="3585" width="9" style="62"/>
    <col min="3586" max="3586" width="11.5" style="62" customWidth="1"/>
    <col min="3587" max="3587" width="8" style="62" customWidth="1"/>
    <col min="3588" max="3588" width="10" style="62" customWidth="1"/>
    <col min="3589" max="3589" width="9.33203125" style="62" customWidth="1"/>
    <col min="3590" max="3590" width="10.1640625" style="62" customWidth="1"/>
    <col min="3591" max="3591" width="8" style="62" customWidth="1"/>
    <col min="3592" max="3825" width="9" style="62"/>
    <col min="3826" max="3826" width="30.5" style="62" customWidth="1"/>
    <col min="3827" max="3827" width="11.5" style="62" customWidth="1"/>
    <col min="3828" max="3828" width="8" style="62" customWidth="1"/>
    <col min="3829" max="3829" width="10.33203125" style="62" customWidth="1"/>
    <col min="3830" max="3830" width="8.33203125" style="62" customWidth="1"/>
    <col min="3831" max="3831" width="10" style="62" customWidth="1"/>
    <col min="3832" max="3836" width="8" style="62" customWidth="1"/>
    <col min="3837" max="3837" width="8.33203125" style="62" customWidth="1"/>
    <col min="3838" max="3838" width="9" style="62" customWidth="1"/>
    <col min="3839" max="3839" width="28.1640625" style="62" customWidth="1"/>
    <col min="3840" max="3840" width="10.1640625" style="62" customWidth="1"/>
    <col min="3841" max="3841" width="9" style="62"/>
    <col min="3842" max="3842" width="11.5" style="62" customWidth="1"/>
    <col min="3843" max="3843" width="8" style="62" customWidth="1"/>
    <col min="3844" max="3844" width="10" style="62" customWidth="1"/>
    <col min="3845" max="3845" width="9.33203125" style="62" customWidth="1"/>
    <col min="3846" max="3846" width="10.1640625" style="62" customWidth="1"/>
    <col min="3847" max="3847" width="8" style="62" customWidth="1"/>
    <col min="3848" max="4081" width="9" style="62"/>
    <col min="4082" max="4082" width="30.5" style="62" customWidth="1"/>
    <col min="4083" max="4083" width="11.5" style="62" customWidth="1"/>
    <col min="4084" max="4084" width="8" style="62" customWidth="1"/>
    <col min="4085" max="4085" width="10.33203125" style="62" customWidth="1"/>
    <col min="4086" max="4086" width="8.33203125" style="62" customWidth="1"/>
    <col min="4087" max="4087" width="10" style="62" customWidth="1"/>
    <col min="4088" max="4092" width="8" style="62" customWidth="1"/>
    <col min="4093" max="4093" width="8.33203125" style="62" customWidth="1"/>
    <col min="4094" max="4094" width="9" style="62" customWidth="1"/>
    <col min="4095" max="4095" width="28.1640625" style="62" customWidth="1"/>
    <col min="4096" max="4096" width="10.1640625" style="62" customWidth="1"/>
    <col min="4097" max="4097" width="9" style="62"/>
    <col min="4098" max="4098" width="11.5" style="62" customWidth="1"/>
    <col min="4099" max="4099" width="8" style="62" customWidth="1"/>
    <col min="4100" max="4100" width="10" style="62" customWidth="1"/>
    <col min="4101" max="4101" width="9.33203125" style="62" customWidth="1"/>
    <col min="4102" max="4102" width="10.1640625" style="62" customWidth="1"/>
    <col min="4103" max="4103" width="8" style="62" customWidth="1"/>
    <col min="4104" max="4337" width="9" style="62"/>
    <col min="4338" max="4338" width="30.5" style="62" customWidth="1"/>
    <col min="4339" max="4339" width="11.5" style="62" customWidth="1"/>
    <col min="4340" max="4340" width="8" style="62" customWidth="1"/>
    <col min="4341" max="4341" width="10.33203125" style="62" customWidth="1"/>
    <col min="4342" max="4342" width="8.33203125" style="62" customWidth="1"/>
    <col min="4343" max="4343" width="10" style="62" customWidth="1"/>
    <col min="4344" max="4348" width="8" style="62" customWidth="1"/>
    <col min="4349" max="4349" width="8.33203125" style="62" customWidth="1"/>
    <col min="4350" max="4350" width="9" style="62" customWidth="1"/>
    <col min="4351" max="4351" width="28.1640625" style="62" customWidth="1"/>
    <col min="4352" max="4352" width="10.1640625" style="62" customWidth="1"/>
    <col min="4353" max="4353" width="9" style="62"/>
    <col min="4354" max="4354" width="11.5" style="62" customWidth="1"/>
    <col min="4355" max="4355" width="8" style="62" customWidth="1"/>
    <col min="4356" max="4356" width="10" style="62" customWidth="1"/>
    <col min="4357" max="4357" width="9.33203125" style="62" customWidth="1"/>
    <col min="4358" max="4358" width="10.1640625" style="62" customWidth="1"/>
    <col min="4359" max="4359" width="8" style="62" customWidth="1"/>
    <col min="4360" max="4593" width="9" style="62"/>
    <col min="4594" max="4594" width="30.5" style="62" customWidth="1"/>
    <col min="4595" max="4595" width="11.5" style="62" customWidth="1"/>
    <col min="4596" max="4596" width="8" style="62" customWidth="1"/>
    <col min="4597" max="4597" width="10.33203125" style="62" customWidth="1"/>
    <col min="4598" max="4598" width="8.33203125" style="62" customWidth="1"/>
    <col min="4599" max="4599" width="10" style="62" customWidth="1"/>
    <col min="4600" max="4604" width="8" style="62" customWidth="1"/>
    <col min="4605" max="4605" width="8.33203125" style="62" customWidth="1"/>
    <col min="4606" max="4606" width="9" style="62" customWidth="1"/>
    <col min="4607" max="4607" width="28.1640625" style="62" customWidth="1"/>
    <col min="4608" max="4608" width="10.1640625" style="62" customWidth="1"/>
    <col min="4609" max="4609" width="9" style="62"/>
    <col min="4610" max="4610" width="11.5" style="62" customWidth="1"/>
    <col min="4611" max="4611" width="8" style="62" customWidth="1"/>
    <col min="4612" max="4612" width="10" style="62" customWidth="1"/>
    <col min="4613" max="4613" width="9.33203125" style="62" customWidth="1"/>
    <col min="4614" max="4614" width="10.1640625" style="62" customWidth="1"/>
    <col min="4615" max="4615" width="8" style="62" customWidth="1"/>
    <col min="4616" max="4849" width="9" style="62"/>
    <col min="4850" max="4850" width="30.5" style="62" customWidth="1"/>
    <col min="4851" max="4851" width="11.5" style="62" customWidth="1"/>
    <col min="4852" max="4852" width="8" style="62" customWidth="1"/>
    <col min="4853" max="4853" width="10.33203125" style="62" customWidth="1"/>
    <col min="4854" max="4854" width="8.33203125" style="62" customWidth="1"/>
    <col min="4855" max="4855" width="10" style="62" customWidth="1"/>
    <col min="4856" max="4860" width="8" style="62" customWidth="1"/>
    <col min="4861" max="4861" width="8.33203125" style="62" customWidth="1"/>
    <col min="4862" max="4862" width="9" style="62" customWidth="1"/>
    <col min="4863" max="4863" width="28.1640625" style="62" customWidth="1"/>
    <col min="4864" max="4864" width="10.1640625" style="62" customWidth="1"/>
    <col min="4865" max="4865" width="9" style="62"/>
    <col min="4866" max="4866" width="11.5" style="62" customWidth="1"/>
    <col min="4867" max="4867" width="8" style="62" customWidth="1"/>
    <col min="4868" max="4868" width="10" style="62" customWidth="1"/>
    <col min="4869" max="4869" width="9.33203125" style="62" customWidth="1"/>
    <col min="4870" max="4870" width="10.1640625" style="62" customWidth="1"/>
    <col min="4871" max="4871" width="8" style="62" customWidth="1"/>
    <col min="4872" max="5105" width="9" style="62"/>
    <col min="5106" max="5106" width="30.5" style="62" customWidth="1"/>
    <col min="5107" max="5107" width="11.5" style="62" customWidth="1"/>
    <col min="5108" max="5108" width="8" style="62" customWidth="1"/>
    <col min="5109" max="5109" width="10.33203125" style="62" customWidth="1"/>
    <col min="5110" max="5110" width="8.33203125" style="62" customWidth="1"/>
    <col min="5111" max="5111" width="10" style="62" customWidth="1"/>
    <col min="5112" max="5116" width="8" style="62" customWidth="1"/>
    <col min="5117" max="5117" width="8.33203125" style="62" customWidth="1"/>
    <col min="5118" max="5118" width="9" style="62" customWidth="1"/>
    <col min="5119" max="5119" width="28.1640625" style="62" customWidth="1"/>
    <col min="5120" max="5120" width="10.1640625" style="62" customWidth="1"/>
    <col min="5121" max="5121" width="9" style="62"/>
    <col min="5122" max="5122" width="11.5" style="62" customWidth="1"/>
    <col min="5123" max="5123" width="8" style="62" customWidth="1"/>
    <col min="5124" max="5124" width="10" style="62" customWidth="1"/>
    <col min="5125" max="5125" width="9.33203125" style="62" customWidth="1"/>
    <col min="5126" max="5126" width="10.1640625" style="62" customWidth="1"/>
    <col min="5127" max="5127" width="8" style="62" customWidth="1"/>
    <col min="5128" max="5361" width="9" style="62"/>
    <col min="5362" max="5362" width="30.5" style="62" customWidth="1"/>
    <col min="5363" max="5363" width="11.5" style="62" customWidth="1"/>
    <col min="5364" max="5364" width="8" style="62" customWidth="1"/>
    <col min="5365" max="5365" width="10.33203125" style="62" customWidth="1"/>
    <col min="5366" max="5366" width="8.33203125" style="62" customWidth="1"/>
    <col min="5367" max="5367" width="10" style="62" customWidth="1"/>
    <col min="5368" max="5372" width="8" style="62" customWidth="1"/>
    <col min="5373" max="5373" width="8.33203125" style="62" customWidth="1"/>
    <col min="5374" max="5374" width="9" style="62" customWidth="1"/>
    <col min="5375" max="5375" width="28.1640625" style="62" customWidth="1"/>
    <col min="5376" max="5376" width="10.1640625" style="62" customWidth="1"/>
    <col min="5377" max="5377" width="9" style="62"/>
    <col min="5378" max="5378" width="11.5" style="62" customWidth="1"/>
    <col min="5379" max="5379" width="8" style="62" customWidth="1"/>
    <col min="5380" max="5380" width="10" style="62" customWidth="1"/>
    <col min="5381" max="5381" width="9.33203125" style="62" customWidth="1"/>
    <col min="5382" max="5382" width="10.1640625" style="62" customWidth="1"/>
    <col min="5383" max="5383" width="8" style="62" customWidth="1"/>
    <col min="5384" max="5617" width="9" style="62"/>
    <col min="5618" max="5618" width="30.5" style="62" customWidth="1"/>
    <col min="5619" max="5619" width="11.5" style="62" customWidth="1"/>
    <col min="5620" max="5620" width="8" style="62" customWidth="1"/>
    <col min="5621" max="5621" width="10.33203125" style="62" customWidth="1"/>
    <col min="5622" max="5622" width="8.33203125" style="62" customWidth="1"/>
    <col min="5623" max="5623" width="10" style="62" customWidth="1"/>
    <col min="5624" max="5628" width="8" style="62" customWidth="1"/>
    <col min="5629" max="5629" width="8.33203125" style="62" customWidth="1"/>
    <col min="5630" max="5630" width="9" style="62" customWidth="1"/>
    <col min="5631" max="5631" width="28.1640625" style="62" customWidth="1"/>
    <col min="5632" max="5632" width="10.1640625" style="62" customWidth="1"/>
    <col min="5633" max="5633" width="9" style="62"/>
    <col min="5634" max="5634" width="11.5" style="62" customWidth="1"/>
    <col min="5635" max="5635" width="8" style="62" customWidth="1"/>
    <col min="5636" max="5636" width="10" style="62" customWidth="1"/>
    <col min="5637" max="5637" width="9.33203125" style="62" customWidth="1"/>
    <col min="5638" max="5638" width="10.1640625" style="62" customWidth="1"/>
    <col min="5639" max="5639" width="8" style="62" customWidth="1"/>
    <col min="5640" max="5873" width="9" style="62"/>
    <col min="5874" max="5874" width="30.5" style="62" customWidth="1"/>
    <col min="5875" max="5875" width="11.5" style="62" customWidth="1"/>
    <col min="5876" max="5876" width="8" style="62" customWidth="1"/>
    <col min="5877" max="5877" width="10.33203125" style="62" customWidth="1"/>
    <col min="5878" max="5878" width="8.33203125" style="62" customWidth="1"/>
    <col min="5879" max="5879" width="10" style="62" customWidth="1"/>
    <col min="5880" max="5884" width="8" style="62" customWidth="1"/>
    <col min="5885" max="5885" width="8.33203125" style="62" customWidth="1"/>
    <col min="5886" max="5886" width="9" style="62" customWidth="1"/>
    <col min="5887" max="5887" width="28.1640625" style="62" customWidth="1"/>
    <col min="5888" max="5888" width="10.1640625" style="62" customWidth="1"/>
    <col min="5889" max="5889" width="9" style="62"/>
    <col min="5890" max="5890" width="11.5" style="62" customWidth="1"/>
    <col min="5891" max="5891" width="8" style="62" customWidth="1"/>
    <col min="5892" max="5892" width="10" style="62" customWidth="1"/>
    <col min="5893" max="5893" width="9.33203125" style="62" customWidth="1"/>
    <col min="5894" max="5894" width="10.1640625" style="62" customWidth="1"/>
    <col min="5895" max="5895" width="8" style="62" customWidth="1"/>
    <col min="5896" max="6129" width="9" style="62"/>
    <col min="6130" max="6130" width="30.5" style="62" customWidth="1"/>
    <col min="6131" max="6131" width="11.5" style="62" customWidth="1"/>
    <col min="6132" max="6132" width="8" style="62" customWidth="1"/>
    <col min="6133" max="6133" width="10.33203125" style="62" customWidth="1"/>
    <col min="6134" max="6134" width="8.33203125" style="62" customWidth="1"/>
    <col min="6135" max="6135" width="10" style="62" customWidth="1"/>
    <col min="6136" max="6140" width="8" style="62" customWidth="1"/>
    <col min="6141" max="6141" width="8.33203125" style="62" customWidth="1"/>
    <col min="6142" max="6142" width="9" style="62" customWidth="1"/>
    <col min="6143" max="6143" width="28.1640625" style="62" customWidth="1"/>
    <col min="6144" max="6144" width="10.1640625" style="62" customWidth="1"/>
    <col min="6145" max="6145" width="9" style="62"/>
    <col min="6146" max="6146" width="11.5" style="62" customWidth="1"/>
    <col min="6147" max="6147" width="8" style="62" customWidth="1"/>
    <col min="6148" max="6148" width="10" style="62" customWidth="1"/>
    <col min="6149" max="6149" width="9.33203125" style="62" customWidth="1"/>
    <col min="6150" max="6150" width="10.1640625" style="62" customWidth="1"/>
    <col min="6151" max="6151" width="8" style="62" customWidth="1"/>
    <col min="6152" max="6385" width="9" style="62"/>
    <col min="6386" max="6386" width="30.5" style="62" customWidth="1"/>
    <col min="6387" max="6387" width="11.5" style="62" customWidth="1"/>
    <col min="6388" max="6388" width="8" style="62" customWidth="1"/>
    <col min="6389" max="6389" width="10.33203125" style="62" customWidth="1"/>
    <col min="6390" max="6390" width="8.33203125" style="62" customWidth="1"/>
    <col min="6391" max="6391" width="10" style="62" customWidth="1"/>
    <col min="6392" max="6396" width="8" style="62" customWidth="1"/>
    <col min="6397" max="6397" width="8.33203125" style="62" customWidth="1"/>
    <col min="6398" max="6398" width="9" style="62" customWidth="1"/>
    <col min="6399" max="6399" width="28.1640625" style="62" customWidth="1"/>
    <col min="6400" max="6400" width="10.1640625" style="62" customWidth="1"/>
    <col min="6401" max="6401" width="9" style="62"/>
    <col min="6402" max="6402" width="11.5" style="62" customWidth="1"/>
    <col min="6403" max="6403" width="8" style="62" customWidth="1"/>
    <col min="6404" max="6404" width="10" style="62" customWidth="1"/>
    <col min="6405" max="6405" width="9.33203125" style="62" customWidth="1"/>
    <col min="6406" max="6406" width="10.1640625" style="62" customWidth="1"/>
    <col min="6407" max="6407" width="8" style="62" customWidth="1"/>
    <col min="6408" max="6641" width="9" style="62"/>
    <col min="6642" max="6642" width="30.5" style="62" customWidth="1"/>
    <col min="6643" max="6643" width="11.5" style="62" customWidth="1"/>
    <col min="6644" max="6644" width="8" style="62" customWidth="1"/>
    <col min="6645" max="6645" width="10.33203125" style="62" customWidth="1"/>
    <col min="6646" max="6646" width="8.33203125" style="62" customWidth="1"/>
    <col min="6647" max="6647" width="10" style="62" customWidth="1"/>
    <col min="6648" max="6652" width="8" style="62" customWidth="1"/>
    <col min="6653" max="6653" width="8.33203125" style="62" customWidth="1"/>
    <col min="6654" max="6654" width="9" style="62" customWidth="1"/>
    <col min="6655" max="6655" width="28.1640625" style="62" customWidth="1"/>
    <col min="6656" max="6656" width="10.1640625" style="62" customWidth="1"/>
    <col min="6657" max="6657" width="9" style="62"/>
    <col min="6658" max="6658" width="11.5" style="62" customWidth="1"/>
    <col min="6659" max="6659" width="8" style="62" customWidth="1"/>
    <col min="6660" max="6660" width="10" style="62" customWidth="1"/>
    <col min="6661" max="6661" width="9.33203125" style="62" customWidth="1"/>
    <col min="6662" max="6662" width="10.1640625" style="62" customWidth="1"/>
    <col min="6663" max="6663" width="8" style="62" customWidth="1"/>
    <col min="6664" max="6897" width="9" style="62"/>
    <col min="6898" max="6898" width="30.5" style="62" customWidth="1"/>
    <col min="6899" max="6899" width="11.5" style="62" customWidth="1"/>
    <col min="6900" max="6900" width="8" style="62" customWidth="1"/>
    <col min="6901" max="6901" width="10.33203125" style="62" customWidth="1"/>
    <col min="6902" max="6902" width="8.33203125" style="62" customWidth="1"/>
    <col min="6903" max="6903" width="10" style="62" customWidth="1"/>
    <col min="6904" max="6908" width="8" style="62" customWidth="1"/>
    <col min="6909" max="6909" width="8.33203125" style="62" customWidth="1"/>
    <col min="6910" max="6910" width="9" style="62" customWidth="1"/>
    <col min="6911" max="6911" width="28.1640625" style="62" customWidth="1"/>
    <col min="6912" max="6912" width="10.1640625" style="62" customWidth="1"/>
    <col min="6913" max="6913" width="9" style="62"/>
    <col min="6914" max="6914" width="11.5" style="62" customWidth="1"/>
    <col min="6915" max="6915" width="8" style="62" customWidth="1"/>
    <col min="6916" max="6916" width="10" style="62" customWidth="1"/>
    <col min="6917" max="6917" width="9.33203125" style="62" customWidth="1"/>
    <col min="6918" max="6918" width="10.1640625" style="62" customWidth="1"/>
    <col min="6919" max="6919" width="8" style="62" customWidth="1"/>
    <col min="6920" max="7153" width="9" style="62"/>
    <col min="7154" max="7154" width="30.5" style="62" customWidth="1"/>
    <col min="7155" max="7155" width="11.5" style="62" customWidth="1"/>
    <col min="7156" max="7156" width="8" style="62" customWidth="1"/>
    <col min="7157" max="7157" width="10.33203125" style="62" customWidth="1"/>
    <col min="7158" max="7158" width="8.33203125" style="62" customWidth="1"/>
    <col min="7159" max="7159" width="10" style="62" customWidth="1"/>
    <col min="7160" max="7164" width="8" style="62" customWidth="1"/>
    <col min="7165" max="7165" width="8.33203125" style="62" customWidth="1"/>
    <col min="7166" max="7166" width="9" style="62" customWidth="1"/>
    <col min="7167" max="7167" width="28.1640625" style="62" customWidth="1"/>
    <col min="7168" max="7168" width="10.1640625" style="62" customWidth="1"/>
    <col min="7169" max="7169" width="9" style="62"/>
    <col min="7170" max="7170" width="11.5" style="62" customWidth="1"/>
    <col min="7171" max="7171" width="8" style="62" customWidth="1"/>
    <col min="7172" max="7172" width="10" style="62" customWidth="1"/>
    <col min="7173" max="7173" width="9.33203125" style="62" customWidth="1"/>
    <col min="7174" max="7174" width="10.1640625" style="62" customWidth="1"/>
    <col min="7175" max="7175" width="8" style="62" customWidth="1"/>
    <col min="7176" max="7409" width="9" style="62"/>
    <col min="7410" max="7410" width="30.5" style="62" customWidth="1"/>
    <col min="7411" max="7411" width="11.5" style="62" customWidth="1"/>
    <col min="7412" max="7412" width="8" style="62" customWidth="1"/>
    <col min="7413" max="7413" width="10.33203125" style="62" customWidth="1"/>
    <col min="7414" max="7414" width="8.33203125" style="62" customWidth="1"/>
    <col min="7415" max="7415" width="10" style="62" customWidth="1"/>
    <col min="7416" max="7420" width="8" style="62" customWidth="1"/>
    <col min="7421" max="7421" width="8.33203125" style="62" customWidth="1"/>
    <col min="7422" max="7422" width="9" style="62" customWidth="1"/>
    <col min="7423" max="7423" width="28.1640625" style="62" customWidth="1"/>
    <col min="7424" max="7424" width="10.1640625" style="62" customWidth="1"/>
    <col min="7425" max="7425" width="9" style="62"/>
    <col min="7426" max="7426" width="11.5" style="62" customWidth="1"/>
    <col min="7427" max="7427" width="8" style="62" customWidth="1"/>
    <col min="7428" max="7428" width="10" style="62" customWidth="1"/>
    <col min="7429" max="7429" width="9.33203125" style="62" customWidth="1"/>
    <col min="7430" max="7430" width="10.1640625" style="62" customWidth="1"/>
    <col min="7431" max="7431" width="8" style="62" customWidth="1"/>
    <col min="7432" max="7665" width="9" style="62"/>
    <col min="7666" max="7666" width="30.5" style="62" customWidth="1"/>
    <col min="7667" max="7667" width="11.5" style="62" customWidth="1"/>
    <col min="7668" max="7668" width="8" style="62" customWidth="1"/>
    <col min="7669" max="7669" width="10.33203125" style="62" customWidth="1"/>
    <col min="7670" max="7670" width="8.33203125" style="62" customWidth="1"/>
    <col min="7671" max="7671" width="10" style="62" customWidth="1"/>
    <col min="7672" max="7676" width="8" style="62" customWidth="1"/>
    <col min="7677" max="7677" width="8.33203125" style="62" customWidth="1"/>
    <col min="7678" max="7678" width="9" style="62" customWidth="1"/>
    <col min="7679" max="7679" width="28.1640625" style="62" customWidth="1"/>
    <col min="7680" max="7680" width="10.1640625" style="62" customWidth="1"/>
    <col min="7681" max="7681" width="9" style="62"/>
    <col min="7682" max="7682" width="11.5" style="62" customWidth="1"/>
    <col min="7683" max="7683" width="8" style="62" customWidth="1"/>
    <col min="7684" max="7684" width="10" style="62" customWidth="1"/>
    <col min="7685" max="7685" width="9.33203125" style="62" customWidth="1"/>
    <col min="7686" max="7686" width="10.1640625" style="62" customWidth="1"/>
    <col min="7687" max="7687" width="8" style="62" customWidth="1"/>
    <col min="7688" max="7921" width="9" style="62"/>
    <col min="7922" max="7922" width="30.5" style="62" customWidth="1"/>
    <col min="7923" max="7923" width="11.5" style="62" customWidth="1"/>
    <col min="7924" max="7924" width="8" style="62" customWidth="1"/>
    <col min="7925" max="7925" width="10.33203125" style="62" customWidth="1"/>
    <col min="7926" max="7926" width="8.33203125" style="62" customWidth="1"/>
    <col min="7927" max="7927" width="10" style="62" customWidth="1"/>
    <col min="7928" max="7932" width="8" style="62" customWidth="1"/>
    <col min="7933" max="7933" width="8.33203125" style="62" customWidth="1"/>
    <col min="7934" max="7934" width="9" style="62" customWidth="1"/>
    <col min="7935" max="7935" width="28.1640625" style="62" customWidth="1"/>
    <col min="7936" max="7936" width="10.1640625" style="62" customWidth="1"/>
    <col min="7937" max="7937" width="9" style="62"/>
    <col min="7938" max="7938" width="11.5" style="62" customWidth="1"/>
    <col min="7939" max="7939" width="8" style="62" customWidth="1"/>
    <col min="7940" max="7940" width="10" style="62" customWidth="1"/>
    <col min="7941" max="7941" width="9.33203125" style="62" customWidth="1"/>
    <col min="7942" max="7942" width="10.1640625" style="62" customWidth="1"/>
    <col min="7943" max="7943" width="8" style="62" customWidth="1"/>
    <col min="7944" max="8177" width="9" style="62"/>
    <col min="8178" max="8178" width="30.5" style="62" customWidth="1"/>
    <col min="8179" max="8179" width="11.5" style="62" customWidth="1"/>
    <col min="8180" max="8180" width="8" style="62" customWidth="1"/>
    <col min="8181" max="8181" width="10.33203125" style="62" customWidth="1"/>
    <col min="8182" max="8182" width="8.33203125" style="62" customWidth="1"/>
    <col min="8183" max="8183" width="10" style="62" customWidth="1"/>
    <col min="8184" max="8188" width="8" style="62" customWidth="1"/>
    <col min="8189" max="8189" width="8.33203125" style="62" customWidth="1"/>
    <col min="8190" max="8190" width="9" style="62" customWidth="1"/>
    <col min="8191" max="8191" width="28.1640625" style="62" customWidth="1"/>
    <col min="8192" max="8192" width="10.1640625" style="62" customWidth="1"/>
    <col min="8193" max="8193" width="9" style="62"/>
    <col min="8194" max="8194" width="11.5" style="62" customWidth="1"/>
    <col min="8195" max="8195" width="8" style="62" customWidth="1"/>
    <col min="8196" max="8196" width="10" style="62" customWidth="1"/>
    <col min="8197" max="8197" width="9.33203125" style="62" customWidth="1"/>
    <col min="8198" max="8198" width="10.1640625" style="62" customWidth="1"/>
    <col min="8199" max="8199" width="8" style="62" customWidth="1"/>
    <col min="8200" max="8433" width="9" style="62"/>
    <col min="8434" max="8434" width="30.5" style="62" customWidth="1"/>
    <col min="8435" max="8435" width="11.5" style="62" customWidth="1"/>
    <col min="8436" max="8436" width="8" style="62" customWidth="1"/>
    <col min="8437" max="8437" width="10.33203125" style="62" customWidth="1"/>
    <col min="8438" max="8438" width="8.33203125" style="62" customWidth="1"/>
    <col min="8439" max="8439" width="10" style="62" customWidth="1"/>
    <col min="8440" max="8444" width="8" style="62" customWidth="1"/>
    <col min="8445" max="8445" width="8.33203125" style="62" customWidth="1"/>
    <col min="8446" max="8446" width="9" style="62" customWidth="1"/>
    <col min="8447" max="8447" width="28.1640625" style="62" customWidth="1"/>
    <col min="8448" max="8448" width="10.1640625" style="62" customWidth="1"/>
    <col min="8449" max="8449" width="9" style="62"/>
    <col min="8450" max="8450" width="11.5" style="62" customWidth="1"/>
    <col min="8451" max="8451" width="8" style="62" customWidth="1"/>
    <col min="8452" max="8452" width="10" style="62" customWidth="1"/>
    <col min="8453" max="8453" width="9.33203125" style="62" customWidth="1"/>
    <col min="8454" max="8454" width="10.1640625" style="62" customWidth="1"/>
    <col min="8455" max="8455" width="8" style="62" customWidth="1"/>
    <col min="8456" max="8689" width="9" style="62"/>
    <col min="8690" max="8690" width="30.5" style="62" customWidth="1"/>
    <col min="8691" max="8691" width="11.5" style="62" customWidth="1"/>
    <col min="8692" max="8692" width="8" style="62" customWidth="1"/>
    <col min="8693" max="8693" width="10.33203125" style="62" customWidth="1"/>
    <col min="8694" max="8694" width="8.33203125" style="62" customWidth="1"/>
    <col min="8695" max="8695" width="10" style="62" customWidth="1"/>
    <col min="8696" max="8700" width="8" style="62" customWidth="1"/>
    <col min="8701" max="8701" width="8.33203125" style="62" customWidth="1"/>
    <col min="8702" max="8702" width="9" style="62" customWidth="1"/>
    <col min="8703" max="8703" width="28.1640625" style="62" customWidth="1"/>
    <col min="8704" max="8704" width="10.1640625" style="62" customWidth="1"/>
    <col min="8705" max="8705" width="9" style="62"/>
    <col min="8706" max="8706" width="11.5" style="62" customWidth="1"/>
    <col min="8707" max="8707" width="8" style="62" customWidth="1"/>
    <col min="8708" max="8708" width="10" style="62" customWidth="1"/>
    <col min="8709" max="8709" width="9.33203125" style="62" customWidth="1"/>
    <col min="8710" max="8710" width="10.1640625" style="62" customWidth="1"/>
    <col min="8711" max="8711" width="8" style="62" customWidth="1"/>
    <col min="8712" max="8945" width="9" style="62"/>
    <col min="8946" max="8946" width="30.5" style="62" customWidth="1"/>
    <col min="8947" max="8947" width="11.5" style="62" customWidth="1"/>
    <col min="8948" max="8948" width="8" style="62" customWidth="1"/>
    <col min="8949" max="8949" width="10.33203125" style="62" customWidth="1"/>
    <col min="8950" max="8950" width="8.33203125" style="62" customWidth="1"/>
    <col min="8951" max="8951" width="10" style="62" customWidth="1"/>
    <col min="8952" max="8956" width="8" style="62" customWidth="1"/>
    <col min="8957" max="8957" width="8.33203125" style="62" customWidth="1"/>
    <col min="8958" max="8958" width="9" style="62" customWidth="1"/>
    <col min="8959" max="8959" width="28.1640625" style="62" customWidth="1"/>
    <col min="8960" max="8960" width="10.1640625" style="62" customWidth="1"/>
    <col min="8961" max="8961" width="9" style="62"/>
    <col min="8962" max="8962" width="11.5" style="62" customWidth="1"/>
    <col min="8963" max="8963" width="8" style="62" customWidth="1"/>
    <col min="8964" max="8964" width="10" style="62" customWidth="1"/>
    <col min="8965" max="8965" width="9.33203125" style="62" customWidth="1"/>
    <col min="8966" max="8966" width="10.1640625" style="62" customWidth="1"/>
    <col min="8967" max="8967" width="8" style="62" customWidth="1"/>
    <col min="8968" max="9201" width="9" style="62"/>
    <col min="9202" max="9202" width="30.5" style="62" customWidth="1"/>
    <col min="9203" max="9203" width="11.5" style="62" customWidth="1"/>
    <col min="9204" max="9204" width="8" style="62" customWidth="1"/>
    <col min="9205" max="9205" width="10.33203125" style="62" customWidth="1"/>
    <col min="9206" max="9206" width="8.33203125" style="62" customWidth="1"/>
    <col min="9207" max="9207" width="10" style="62" customWidth="1"/>
    <col min="9208" max="9212" width="8" style="62" customWidth="1"/>
    <col min="9213" max="9213" width="8.33203125" style="62" customWidth="1"/>
    <col min="9214" max="9214" width="9" style="62" customWidth="1"/>
    <col min="9215" max="9215" width="28.1640625" style="62" customWidth="1"/>
    <col min="9216" max="9216" width="10.1640625" style="62" customWidth="1"/>
    <col min="9217" max="9217" width="9" style="62"/>
    <col min="9218" max="9218" width="11.5" style="62" customWidth="1"/>
    <col min="9219" max="9219" width="8" style="62" customWidth="1"/>
    <col min="9220" max="9220" width="10" style="62" customWidth="1"/>
    <col min="9221" max="9221" width="9.33203125" style="62" customWidth="1"/>
    <col min="9222" max="9222" width="10.1640625" style="62" customWidth="1"/>
    <col min="9223" max="9223" width="8" style="62" customWidth="1"/>
    <col min="9224" max="9457" width="9" style="62"/>
    <col min="9458" max="9458" width="30.5" style="62" customWidth="1"/>
    <col min="9459" max="9459" width="11.5" style="62" customWidth="1"/>
    <col min="9460" max="9460" width="8" style="62" customWidth="1"/>
    <col min="9461" max="9461" width="10.33203125" style="62" customWidth="1"/>
    <col min="9462" max="9462" width="8.33203125" style="62" customWidth="1"/>
    <col min="9463" max="9463" width="10" style="62" customWidth="1"/>
    <col min="9464" max="9468" width="8" style="62" customWidth="1"/>
    <col min="9469" max="9469" width="8.33203125" style="62" customWidth="1"/>
    <col min="9470" max="9470" width="9" style="62" customWidth="1"/>
    <col min="9471" max="9471" width="28.1640625" style="62" customWidth="1"/>
    <col min="9472" max="9472" width="10.1640625" style="62" customWidth="1"/>
    <col min="9473" max="9473" width="9" style="62"/>
    <col min="9474" max="9474" width="11.5" style="62" customWidth="1"/>
    <col min="9475" max="9475" width="8" style="62" customWidth="1"/>
    <col min="9476" max="9476" width="10" style="62" customWidth="1"/>
    <col min="9477" max="9477" width="9.33203125" style="62" customWidth="1"/>
    <col min="9478" max="9478" width="10.1640625" style="62" customWidth="1"/>
    <col min="9479" max="9479" width="8" style="62" customWidth="1"/>
    <col min="9480" max="9713" width="9" style="62"/>
    <col min="9714" max="9714" width="30.5" style="62" customWidth="1"/>
    <col min="9715" max="9715" width="11.5" style="62" customWidth="1"/>
    <col min="9716" max="9716" width="8" style="62" customWidth="1"/>
    <col min="9717" max="9717" width="10.33203125" style="62" customWidth="1"/>
    <col min="9718" max="9718" width="8.33203125" style="62" customWidth="1"/>
    <col min="9719" max="9719" width="10" style="62" customWidth="1"/>
    <col min="9720" max="9724" width="8" style="62" customWidth="1"/>
    <col min="9725" max="9725" width="8.33203125" style="62" customWidth="1"/>
    <col min="9726" max="9726" width="9" style="62" customWidth="1"/>
    <col min="9727" max="9727" width="28.1640625" style="62" customWidth="1"/>
    <col min="9728" max="9728" width="10.1640625" style="62" customWidth="1"/>
    <col min="9729" max="9729" width="9" style="62"/>
    <col min="9730" max="9730" width="11.5" style="62" customWidth="1"/>
    <col min="9731" max="9731" width="8" style="62" customWidth="1"/>
    <col min="9732" max="9732" width="10" style="62" customWidth="1"/>
    <col min="9733" max="9733" width="9.33203125" style="62" customWidth="1"/>
    <col min="9734" max="9734" width="10.1640625" style="62" customWidth="1"/>
    <col min="9735" max="9735" width="8" style="62" customWidth="1"/>
    <col min="9736" max="9969" width="9" style="62"/>
    <col min="9970" max="9970" width="30.5" style="62" customWidth="1"/>
    <col min="9971" max="9971" width="11.5" style="62" customWidth="1"/>
    <col min="9972" max="9972" width="8" style="62" customWidth="1"/>
    <col min="9973" max="9973" width="10.33203125" style="62" customWidth="1"/>
    <col min="9974" max="9974" width="8.33203125" style="62" customWidth="1"/>
    <col min="9975" max="9975" width="10" style="62" customWidth="1"/>
    <col min="9976" max="9980" width="8" style="62" customWidth="1"/>
    <col min="9981" max="9981" width="8.33203125" style="62" customWidth="1"/>
    <col min="9982" max="9982" width="9" style="62" customWidth="1"/>
    <col min="9983" max="9983" width="28.1640625" style="62" customWidth="1"/>
    <col min="9984" max="9984" width="10.1640625" style="62" customWidth="1"/>
    <col min="9985" max="9985" width="9" style="62"/>
    <col min="9986" max="9986" width="11.5" style="62" customWidth="1"/>
    <col min="9987" max="9987" width="8" style="62" customWidth="1"/>
    <col min="9988" max="9988" width="10" style="62" customWidth="1"/>
    <col min="9989" max="9989" width="9.33203125" style="62" customWidth="1"/>
    <col min="9990" max="9990" width="10.1640625" style="62" customWidth="1"/>
    <col min="9991" max="9991" width="8" style="62" customWidth="1"/>
    <col min="9992" max="10225" width="9" style="62"/>
    <col min="10226" max="10226" width="30.5" style="62" customWidth="1"/>
    <col min="10227" max="10227" width="11.5" style="62" customWidth="1"/>
    <col min="10228" max="10228" width="8" style="62" customWidth="1"/>
    <col min="10229" max="10229" width="10.33203125" style="62" customWidth="1"/>
    <col min="10230" max="10230" width="8.33203125" style="62" customWidth="1"/>
    <col min="10231" max="10231" width="10" style="62" customWidth="1"/>
    <col min="10232" max="10236" width="8" style="62" customWidth="1"/>
    <col min="10237" max="10237" width="8.33203125" style="62" customWidth="1"/>
    <col min="10238" max="10238" width="9" style="62" customWidth="1"/>
    <col min="10239" max="10239" width="28.1640625" style="62" customWidth="1"/>
    <col min="10240" max="10240" width="10.1640625" style="62" customWidth="1"/>
    <col min="10241" max="10241" width="9" style="62"/>
    <col min="10242" max="10242" width="11.5" style="62" customWidth="1"/>
    <col min="10243" max="10243" width="8" style="62" customWidth="1"/>
    <col min="10244" max="10244" width="10" style="62" customWidth="1"/>
    <col min="10245" max="10245" width="9.33203125" style="62" customWidth="1"/>
    <col min="10246" max="10246" width="10.1640625" style="62" customWidth="1"/>
    <col min="10247" max="10247" width="8" style="62" customWidth="1"/>
    <col min="10248" max="10481" width="9" style="62"/>
    <col min="10482" max="10482" width="30.5" style="62" customWidth="1"/>
    <col min="10483" max="10483" width="11.5" style="62" customWidth="1"/>
    <col min="10484" max="10484" width="8" style="62" customWidth="1"/>
    <col min="10485" max="10485" width="10.33203125" style="62" customWidth="1"/>
    <col min="10486" max="10486" width="8.33203125" style="62" customWidth="1"/>
    <col min="10487" max="10487" width="10" style="62" customWidth="1"/>
    <col min="10488" max="10492" width="8" style="62" customWidth="1"/>
    <col min="10493" max="10493" width="8.33203125" style="62" customWidth="1"/>
    <col min="10494" max="10494" width="9" style="62" customWidth="1"/>
    <col min="10495" max="10495" width="28.1640625" style="62" customWidth="1"/>
    <col min="10496" max="10496" width="10.1640625" style="62" customWidth="1"/>
    <col min="10497" max="10497" width="9" style="62"/>
    <col min="10498" max="10498" width="11.5" style="62" customWidth="1"/>
    <col min="10499" max="10499" width="8" style="62" customWidth="1"/>
    <col min="10500" max="10500" width="10" style="62" customWidth="1"/>
    <col min="10501" max="10501" width="9.33203125" style="62" customWidth="1"/>
    <col min="10502" max="10502" width="10.1640625" style="62" customWidth="1"/>
    <col min="10503" max="10503" width="8" style="62" customWidth="1"/>
    <col min="10504" max="10737" width="9" style="62"/>
    <col min="10738" max="10738" width="30.5" style="62" customWidth="1"/>
    <col min="10739" max="10739" width="11.5" style="62" customWidth="1"/>
    <col min="10740" max="10740" width="8" style="62" customWidth="1"/>
    <col min="10741" max="10741" width="10.33203125" style="62" customWidth="1"/>
    <col min="10742" max="10742" width="8.33203125" style="62" customWidth="1"/>
    <col min="10743" max="10743" width="10" style="62" customWidth="1"/>
    <col min="10744" max="10748" width="8" style="62" customWidth="1"/>
    <col min="10749" max="10749" width="8.33203125" style="62" customWidth="1"/>
    <col min="10750" max="10750" width="9" style="62" customWidth="1"/>
    <col min="10751" max="10751" width="28.1640625" style="62" customWidth="1"/>
    <col min="10752" max="10752" width="10.1640625" style="62" customWidth="1"/>
    <col min="10753" max="10753" width="9" style="62"/>
    <col min="10754" max="10754" width="11.5" style="62" customWidth="1"/>
    <col min="10755" max="10755" width="8" style="62" customWidth="1"/>
    <col min="10756" max="10756" width="10" style="62" customWidth="1"/>
    <col min="10757" max="10757" width="9.33203125" style="62" customWidth="1"/>
    <col min="10758" max="10758" width="10.1640625" style="62" customWidth="1"/>
    <col min="10759" max="10759" width="8" style="62" customWidth="1"/>
    <col min="10760" max="10993" width="9" style="62"/>
    <col min="10994" max="10994" width="30.5" style="62" customWidth="1"/>
    <col min="10995" max="10995" width="11.5" style="62" customWidth="1"/>
    <col min="10996" max="10996" width="8" style="62" customWidth="1"/>
    <col min="10997" max="10997" width="10.33203125" style="62" customWidth="1"/>
    <col min="10998" max="10998" width="8.33203125" style="62" customWidth="1"/>
    <col min="10999" max="10999" width="10" style="62" customWidth="1"/>
    <col min="11000" max="11004" width="8" style="62" customWidth="1"/>
    <col min="11005" max="11005" width="8.33203125" style="62" customWidth="1"/>
    <col min="11006" max="11006" width="9" style="62" customWidth="1"/>
    <col min="11007" max="11007" width="28.1640625" style="62" customWidth="1"/>
    <col min="11008" max="11008" width="10.1640625" style="62" customWidth="1"/>
    <col min="11009" max="11009" width="9" style="62"/>
    <col min="11010" max="11010" width="11.5" style="62" customWidth="1"/>
    <col min="11011" max="11011" width="8" style="62" customWidth="1"/>
    <col min="11012" max="11012" width="10" style="62" customWidth="1"/>
    <col min="11013" max="11013" width="9.33203125" style="62" customWidth="1"/>
    <col min="11014" max="11014" width="10.1640625" style="62" customWidth="1"/>
    <col min="11015" max="11015" width="8" style="62" customWidth="1"/>
    <col min="11016" max="11249" width="9" style="62"/>
    <col min="11250" max="11250" width="30.5" style="62" customWidth="1"/>
    <col min="11251" max="11251" width="11.5" style="62" customWidth="1"/>
    <col min="11252" max="11252" width="8" style="62" customWidth="1"/>
    <col min="11253" max="11253" width="10.33203125" style="62" customWidth="1"/>
    <col min="11254" max="11254" width="8.33203125" style="62" customWidth="1"/>
    <col min="11255" max="11255" width="10" style="62" customWidth="1"/>
    <col min="11256" max="11260" width="8" style="62" customWidth="1"/>
    <col min="11261" max="11261" width="8.33203125" style="62" customWidth="1"/>
    <col min="11262" max="11262" width="9" style="62" customWidth="1"/>
    <col min="11263" max="11263" width="28.1640625" style="62" customWidth="1"/>
    <col min="11264" max="11264" width="10.1640625" style="62" customWidth="1"/>
    <col min="11265" max="11265" width="9" style="62"/>
    <col min="11266" max="11266" width="11.5" style="62" customWidth="1"/>
    <col min="11267" max="11267" width="8" style="62" customWidth="1"/>
    <col min="11268" max="11268" width="10" style="62" customWidth="1"/>
    <col min="11269" max="11269" width="9.33203125" style="62" customWidth="1"/>
    <col min="11270" max="11270" width="10.1640625" style="62" customWidth="1"/>
    <col min="11271" max="11271" width="8" style="62" customWidth="1"/>
    <col min="11272" max="11505" width="9" style="62"/>
    <col min="11506" max="11506" width="30.5" style="62" customWidth="1"/>
    <col min="11507" max="11507" width="11.5" style="62" customWidth="1"/>
    <col min="11508" max="11508" width="8" style="62" customWidth="1"/>
    <col min="11509" max="11509" width="10.33203125" style="62" customWidth="1"/>
    <col min="11510" max="11510" width="8.33203125" style="62" customWidth="1"/>
    <col min="11511" max="11511" width="10" style="62" customWidth="1"/>
    <col min="11512" max="11516" width="8" style="62" customWidth="1"/>
    <col min="11517" max="11517" width="8.33203125" style="62" customWidth="1"/>
    <col min="11518" max="11518" width="9" style="62" customWidth="1"/>
    <col min="11519" max="11519" width="28.1640625" style="62" customWidth="1"/>
    <col min="11520" max="11520" width="10.1640625" style="62" customWidth="1"/>
    <col min="11521" max="11521" width="9" style="62"/>
    <col min="11522" max="11522" width="11.5" style="62" customWidth="1"/>
    <col min="11523" max="11523" width="8" style="62" customWidth="1"/>
    <col min="11524" max="11524" width="10" style="62" customWidth="1"/>
    <col min="11525" max="11525" width="9.33203125" style="62" customWidth="1"/>
    <col min="11526" max="11526" width="10.1640625" style="62" customWidth="1"/>
    <col min="11527" max="11527" width="8" style="62" customWidth="1"/>
    <col min="11528" max="11761" width="9" style="62"/>
    <col min="11762" max="11762" width="30.5" style="62" customWidth="1"/>
    <col min="11763" max="11763" width="11.5" style="62" customWidth="1"/>
    <col min="11764" max="11764" width="8" style="62" customWidth="1"/>
    <col min="11765" max="11765" width="10.33203125" style="62" customWidth="1"/>
    <col min="11766" max="11766" width="8.33203125" style="62" customWidth="1"/>
    <col min="11767" max="11767" width="10" style="62" customWidth="1"/>
    <col min="11768" max="11772" width="8" style="62" customWidth="1"/>
    <col min="11773" max="11773" width="8.33203125" style="62" customWidth="1"/>
    <col min="11774" max="11774" width="9" style="62" customWidth="1"/>
    <col min="11775" max="11775" width="28.1640625" style="62" customWidth="1"/>
    <col min="11776" max="11776" width="10.1640625" style="62" customWidth="1"/>
    <col min="11777" max="11777" width="9" style="62"/>
    <col min="11778" max="11778" width="11.5" style="62" customWidth="1"/>
    <col min="11779" max="11779" width="8" style="62" customWidth="1"/>
    <col min="11780" max="11780" width="10" style="62" customWidth="1"/>
    <col min="11781" max="11781" width="9.33203125" style="62" customWidth="1"/>
    <col min="11782" max="11782" width="10.1640625" style="62" customWidth="1"/>
    <col min="11783" max="11783" width="8" style="62" customWidth="1"/>
    <col min="11784" max="12017" width="9" style="62"/>
    <col min="12018" max="12018" width="30.5" style="62" customWidth="1"/>
    <col min="12019" max="12019" width="11.5" style="62" customWidth="1"/>
    <col min="12020" max="12020" width="8" style="62" customWidth="1"/>
    <col min="12021" max="12021" width="10.33203125" style="62" customWidth="1"/>
    <col min="12022" max="12022" width="8.33203125" style="62" customWidth="1"/>
    <col min="12023" max="12023" width="10" style="62" customWidth="1"/>
    <col min="12024" max="12028" width="8" style="62" customWidth="1"/>
    <col min="12029" max="12029" width="8.33203125" style="62" customWidth="1"/>
    <col min="12030" max="12030" width="9" style="62" customWidth="1"/>
    <col min="12031" max="12031" width="28.1640625" style="62" customWidth="1"/>
    <col min="12032" max="12032" width="10.1640625" style="62" customWidth="1"/>
    <col min="12033" max="12033" width="9" style="62"/>
    <col min="12034" max="12034" width="11.5" style="62" customWidth="1"/>
    <col min="12035" max="12035" width="8" style="62" customWidth="1"/>
    <col min="12036" max="12036" width="10" style="62" customWidth="1"/>
    <col min="12037" max="12037" width="9.33203125" style="62" customWidth="1"/>
    <col min="12038" max="12038" width="10.1640625" style="62" customWidth="1"/>
    <col min="12039" max="12039" width="8" style="62" customWidth="1"/>
    <col min="12040" max="12273" width="9" style="62"/>
    <col min="12274" max="12274" width="30.5" style="62" customWidth="1"/>
    <col min="12275" max="12275" width="11.5" style="62" customWidth="1"/>
    <col min="12276" max="12276" width="8" style="62" customWidth="1"/>
    <col min="12277" max="12277" width="10.33203125" style="62" customWidth="1"/>
    <col min="12278" max="12278" width="8.33203125" style="62" customWidth="1"/>
    <col min="12279" max="12279" width="10" style="62" customWidth="1"/>
    <col min="12280" max="12284" width="8" style="62" customWidth="1"/>
    <col min="12285" max="12285" width="8.33203125" style="62" customWidth="1"/>
    <col min="12286" max="12286" width="9" style="62" customWidth="1"/>
    <col min="12287" max="12287" width="28.1640625" style="62" customWidth="1"/>
    <col min="12288" max="12288" width="10.1640625" style="62" customWidth="1"/>
    <col min="12289" max="12289" width="9" style="62"/>
    <col min="12290" max="12290" width="11.5" style="62" customWidth="1"/>
    <col min="12291" max="12291" width="8" style="62" customWidth="1"/>
    <col min="12292" max="12292" width="10" style="62" customWidth="1"/>
    <col min="12293" max="12293" width="9.33203125" style="62" customWidth="1"/>
    <col min="12294" max="12294" width="10.1640625" style="62" customWidth="1"/>
    <col min="12295" max="12295" width="8" style="62" customWidth="1"/>
    <col min="12296" max="12529" width="9" style="62"/>
    <col min="12530" max="12530" width="30.5" style="62" customWidth="1"/>
    <col min="12531" max="12531" width="11.5" style="62" customWidth="1"/>
    <col min="12532" max="12532" width="8" style="62" customWidth="1"/>
    <col min="12533" max="12533" width="10.33203125" style="62" customWidth="1"/>
    <col min="12534" max="12534" width="8.33203125" style="62" customWidth="1"/>
    <col min="12535" max="12535" width="10" style="62" customWidth="1"/>
    <col min="12536" max="12540" width="8" style="62" customWidth="1"/>
    <col min="12541" max="12541" width="8.33203125" style="62" customWidth="1"/>
    <col min="12542" max="12542" width="9" style="62" customWidth="1"/>
    <col min="12543" max="12543" width="28.1640625" style="62" customWidth="1"/>
    <col min="12544" max="12544" width="10.1640625" style="62" customWidth="1"/>
    <col min="12545" max="12545" width="9" style="62"/>
    <col min="12546" max="12546" width="11.5" style="62" customWidth="1"/>
    <col min="12547" max="12547" width="8" style="62" customWidth="1"/>
    <col min="12548" max="12548" width="10" style="62" customWidth="1"/>
    <col min="12549" max="12549" width="9.33203125" style="62" customWidth="1"/>
    <col min="12550" max="12550" width="10.1640625" style="62" customWidth="1"/>
    <col min="12551" max="12551" width="8" style="62" customWidth="1"/>
    <col min="12552" max="12785" width="9" style="62"/>
    <col min="12786" max="12786" width="30.5" style="62" customWidth="1"/>
    <col min="12787" max="12787" width="11.5" style="62" customWidth="1"/>
    <col min="12788" max="12788" width="8" style="62" customWidth="1"/>
    <col min="12789" max="12789" width="10.33203125" style="62" customWidth="1"/>
    <col min="12790" max="12790" width="8.33203125" style="62" customWidth="1"/>
    <col min="12791" max="12791" width="10" style="62" customWidth="1"/>
    <col min="12792" max="12796" width="8" style="62" customWidth="1"/>
    <col min="12797" max="12797" width="8.33203125" style="62" customWidth="1"/>
    <col min="12798" max="12798" width="9" style="62" customWidth="1"/>
    <col min="12799" max="12799" width="28.1640625" style="62" customWidth="1"/>
    <col min="12800" max="12800" width="10.1640625" style="62" customWidth="1"/>
    <col min="12801" max="12801" width="9" style="62"/>
    <col min="12802" max="12802" width="11.5" style="62" customWidth="1"/>
    <col min="12803" max="12803" width="8" style="62" customWidth="1"/>
    <col min="12804" max="12804" width="10" style="62" customWidth="1"/>
    <col min="12805" max="12805" width="9.33203125" style="62" customWidth="1"/>
    <col min="12806" max="12806" width="10.1640625" style="62" customWidth="1"/>
    <col min="12807" max="12807" width="8" style="62" customWidth="1"/>
    <col min="12808" max="13041" width="9" style="62"/>
    <col min="13042" max="13042" width="30.5" style="62" customWidth="1"/>
    <col min="13043" max="13043" width="11.5" style="62" customWidth="1"/>
    <col min="13044" max="13044" width="8" style="62" customWidth="1"/>
    <col min="13045" max="13045" width="10.33203125" style="62" customWidth="1"/>
    <col min="13046" max="13046" width="8.33203125" style="62" customWidth="1"/>
    <col min="13047" max="13047" width="10" style="62" customWidth="1"/>
    <col min="13048" max="13052" width="8" style="62" customWidth="1"/>
    <col min="13053" max="13053" width="8.33203125" style="62" customWidth="1"/>
    <col min="13054" max="13054" width="9" style="62" customWidth="1"/>
    <col min="13055" max="13055" width="28.1640625" style="62" customWidth="1"/>
    <col min="13056" max="13056" width="10.1640625" style="62" customWidth="1"/>
    <col min="13057" max="13057" width="9" style="62"/>
    <col min="13058" max="13058" width="11.5" style="62" customWidth="1"/>
    <col min="13059" max="13059" width="8" style="62" customWidth="1"/>
    <col min="13060" max="13060" width="10" style="62" customWidth="1"/>
    <col min="13061" max="13061" width="9.33203125" style="62" customWidth="1"/>
    <col min="13062" max="13062" width="10.1640625" style="62" customWidth="1"/>
    <col min="13063" max="13063" width="8" style="62" customWidth="1"/>
    <col min="13064" max="13297" width="9" style="62"/>
    <col min="13298" max="13298" width="30.5" style="62" customWidth="1"/>
    <col min="13299" max="13299" width="11.5" style="62" customWidth="1"/>
    <col min="13300" max="13300" width="8" style="62" customWidth="1"/>
    <col min="13301" max="13301" width="10.33203125" style="62" customWidth="1"/>
    <col min="13302" max="13302" width="8.33203125" style="62" customWidth="1"/>
    <col min="13303" max="13303" width="10" style="62" customWidth="1"/>
    <col min="13304" max="13308" width="8" style="62" customWidth="1"/>
    <col min="13309" max="13309" width="8.33203125" style="62" customWidth="1"/>
    <col min="13310" max="13310" width="9" style="62" customWidth="1"/>
    <col min="13311" max="13311" width="28.1640625" style="62" customWidth="1"/>
    <col min="13312" max="13312" width="10.1640625" style="62" customWidth="1"/>
    <col min="13313" max="13313" width="9" style="62"/>
    <col min="13314" max="13314" width="11.5" style="62" customWidth="1"/>
    <col min="13315" max="13315" width="8" style="62" customWidth="1"/>
    <col min="13316" max="13316" width="10" style="62" customWidth="1"/>
    <col min="13317" max="13317" width="9.33203125" style="62" customWidth="1"/>
    <col min="13318" max="13318" width="10.1640625" style="62" customWidth="1"/>
    <col min="13319" max="13319" width="8" style="62" customWidth="1"/>
    <col min="13320" max="13553" width="9" style="62"/>
    <col min="13554" max="13554" width="30.5" style="62" customWidth="1"/>
    <col min="13555" max="13555" width="11.5" style="62" customWidth="1"/>
    <col min="13556" max="13556" width="8" style="62" customWidth="1"/>
    <col min="13557" max="13557" width="10.33203125" style="62" customWidth="1"/>
    <col min="13558" max="13558" width="8.33203125" style="62" customWidth="1"/>
    <col min="13559" max="13559" width="10" style="62" customWidth="1"/>
    <col min="13560" max="13564" width="8" style="62" customWidth="1"/>
    <col min="13565" max="13565" width="8.33203125" style="62" customWidth="1"/>
    <col min="13566" max="13566" width="9" style="62" customWidth="1"/>
    <col min="13567" max="13567" width="28.1640625" style="62" customWidth="1"/>
    <col min="13568" max="13568" width="10.1640625" style="62" customWidth="1"/>
    <col min="13569" max="13569" width="9" style="62"/>
    <col min="13570" max="13570" width="11.5" style="62" customWidth="1"/>
    <col min="13571" max="13571" width="8" style="62" customWidth="1"/>
    <col min="13572" max="13572" width="10" style="62" customWidth="1"/>
    <col min="13573" max="13573" width="9.33203125" style="62" customWidth="1"/>
    <col min="13574" max="13574" width="10.1640625" style="62" customWidth="1"/>
    <col min="13575" max="13575" width="8" style="62" customWidth="1"/>
    <col min="13576" max="13809" width="9" style="62"/>
    <col min="13810" max="13810" width="30.5" style="62" customWidth="1"/>
    <col min="13811" max="13811" width="11.5" style="62" customWidth="1"/>
    <col min="13812" max="13812" width="8" style="62" customWidth="1"/>
    <col min="13813" max="13813" width="10.33203125" style="62" customWidth="1"/>
    <col min="13814" max="13814" width="8.33203125" style="62" customWidth="1"/>
    <col min="13815" max="13815" width="10" style="62" customWidth="1"/>
    <col min="13816" max="13820" width="8" style="62" customWidth="1"/>
    <col min="13821" max="13821" width="8.33203125" style="62" customWidth="1"/>
    <col min="13822" max="13822" width="9" style="62" customWidth="1"/>
    <col min="13823" max="13823" width="28.1640625" style="62" customWidth="1"/>
    <col min="13824" max="13824" width="10.1640625" style="62" customWidth="1"/>
    <col min="13825" max="13825" width="9" style="62"/>
    <col min="13826" max="13826" width="11.5" style="62" customWidth="1"/>
    <col min="13827" max="13827" width="8" style="62" customWidth="1"/>
    <col min="13828" max="13828" width="10" style="62" customWidth="1"/>
    <col min="13829" max="13829" width="9.33203125" style="62" customWidth="1"/>
    <col min="13830" max="13830" width="10.1640625" style="62" customWidth="1"/>
    <col min="13831" max="13831" width="8" style="62" customWidth="1"/>
    <col min="13832" max="14065" width="9" style="62"/>
    <col min="14066" max="14066" width="30.5" style="62" customWidth="1"/>
    <col min="14067" max="14067" width="11.5" style="62" customWidth="1"/>
    <col min="14068" max="14068" width="8" style="62" customWidth="1"/>
    <col min="14069" max="14069" width="10.33203125" style="62" customWidth="1"/>
    <col min="14070" max="14070" width="8.33203125" style="62" customWidth="1"/>
    <col min="14071" max="14071" width="10" style="62" customWidth="1"/>
    <col min="14072" max="14076" width="8" style="62" customWidth="1"/>
    <col min="14077" max="14077" width="8.33203125" style="62" customWidth="1"/>
    <col min="14078" max="14078" width="9" style="62" customWidth="1"/>
    <col min="14079" max="14079" width="28.1640625" style="62" customWidth="1"/>
    <col min="14080" max="14080" width="10.1640625" style="62" customWidth="1"/>
    <col min="14081" max="14081" width="9" style="62"/>
    <col min="14082" max="14082" width="11.5" style="62" customWidth="1"/>
    <col min="14083" max="14083" width="8" style="62" customWidth="1"/>
    <col min="14084" max="14084" width="10" style="62" customWidth="1"/>
    <col min="14085" max="14085" width="9.33203125" style="62" customWidth="1"/>
    <col min="14086" max="14086" width="10.1640625" style="62" customWidth="1"/>
    <col min="14087" max="14087" width="8" style="62" customWidth="1"/>
    <col min="14088" max="14321" width="9" style="62"/>
    <col min="14322" max="14322" width="30.5" style="62" customWidth="1"/>
    <col min="14323" max="14323" width="11.5" style="62" customWidth="1"/>
    <col min="14324" max="14324" width="8" style="62" customWidth="1"/>
    <col min="14325" max="14325" width="10.33203125" style="62" customWidth="1"/>
    <col min="14326" max="14326" width="8.33203125" style="62" customWidth="1"/>
    <col min="14327" max="14327" width="10" style="62" customWidth="1"/>
    <col min="14328" max="14332" width="8" style="62" customWidth="1"/>
    <col min="14333" max="14333" width="8.33203125" style="62" customWidth="1"/>
    <col min="14334" max="14334" width="9" style="62" customWidth="1"/>
    <col min="14335" max="14335" width="28.1640625" style="62" customWidth="1"/>
    <col min="14336" max="14336" width="10.1640625" style="62" customWidth="1"/>
    <col min="14337" max="14337" width="9" style="62"/>
    <col min="14338" max="14338" width="11.5" style="62" customWidth="1"/>
    <col min="14339" max="14339" width="8" style="62" customWidth="1"/>
    <col min="14340" max="14340" width="10" style="62" customWidth="1"/>
    <col min="14341" max="14341" width="9.33203125" style="62" customWidth="1"/>
    <col min="14342" max="14342" width="10.1640625" style="62" customWidth="1"/>
    <col min="14343" max="14343" width="8" style="62" customWidth="1"/>
    <col min="14344" max="14577" width="9" style="62"/>
    <col min="14578" max="14578" width="30.5" style="62" customWidth="1"/>
    <col min="14579" max="14579" width="11.5" style="62" customWidth="1"/>
    <col min="14580" max="14580" width="8" style="62" customWidth="1"/>
    <col min="14581" max="14581" width="10.33203125" style="62" customWidth="1"/>
    <col min="14582" max="14582" width="8.33203125" style="62" customWidth="1"/>
    <col min="14583" max="14583" width="10" style="62" customWidth="1"/>
    <col min="14584" max="14588" width="8" style="62" customWidth="1"/>
    <col min="14589" max="14589" width="8.33203125" style="62" customWidth="1"/>
    <col min="14590" max="14590" width="9" style="62" customWidth="1"/>
    <col min="14591" max="14591" width="28.1640625" style="62" customWidth="1"/>
    <col min="14592" max="14592" width="10.1640625" style="62" customWidth="1"/>
    <col min="14593" max="14593" width="9" style="62"/>
    <col min="14594" max="14594" width="11.5" style="62" customWidth="1"/>
    <col min="14595" max="14595" width="8" style="62" customWidth="1"/>
    <col min="14596" max="14596" width="10" style="62" customWidth="1"/>
    <col min="14597" max="14597" width="9.33203125" style="62" customWidth="1"/>
    <col min="14598" max="14598" width="10.1640625" style="62" customWidth="1"/>
    <col min="14599" max="14599" width="8" style="62" customWidth="1"/>
    <col min="14600" max="14833" width="9" style="62"/>
    <col min="14834" max="14834" width="30.5" style="62" customWidth="1"/>
    <col min="14835" max="14835" width="11.5" style="62" customWidth="1"/>
    <col min="14836" max="14836" width="8" style="62" customWidth="1"/>
    <col min="14837" max="14837" width="10.33203125" style="62" customWidth="1"/>
    <col min="14838" max="14838" width="8.33203125" style="62" customWidth="1"/>
    <col min="14839" max="14839" width="10" style="62" customWidth="1"/>
    <col min="14840" max="14844" width="8" style="62" customWidth="1"/>
    <col min="14845" max="14845" width="8.33203125" style="62" customWidth="1"/>
    <col min="14846" max="14846" width="9" style="62" customWidth="1"/>
    <col min="14847" max="14847" width="28.1640625" style="62" customWidth="1"/>
    <col min="14848" max="14848" width="10.1640625" style="62" customWidth="1"/>
    <col min="14849" max="14849" width="9" style="62"/>
    <col min="14850" max="14850" width="11.5" style="62" customWidth="1"/>
    <col min="14851" max="14851" width="8" style="62" customWidth="1"/>
    <col min="14852" max="14852" width="10" style="62" customWidth="1"/>
    <col min="14853" max="14853" width="9.33203125" style="62" customWidth="1"/>
    <col min="14854" max="14854" width="10.1640625" style="62" customWidth="1"/>
    <col min="14855" max="14855" width="8" style="62" customWidth="1"/>
    <col min="14856" max="15089" width="9" style="62"/>
    <col min="15090" max="15090" width="30.5" style="62" customWidth="1"/>
    <col min="15091" max="15091" width="11.5" style="62" customWidth="1"/>
    <col min="15092" max="15092" width="8" style="62" customWidth="1"/>
    <col min="15093" max="15093" width="10.33203125" style="62" customWidth="1"/>
    <col min="15094" max="15094" width="8.33203125" style="62" customWidth="1"/>
    <col min="15095" max="15095" width="10" style="62" customWidth="1"/>
    <col min="15096" max="15100" width="8" style="62" customWidth="1"/>
    <col min="15101" max="15101" width="8.33203125" style="62" customWidth="1"/>
    <col min="15102" max="15102" width="9" style="62" customWidth="1"/>
    <col min="15103" max="15103" width="28.1640625" style="62" customWidth="1"/>
    <col min="15104" max="15104" width="10.1640625" style="62" customWidth="1"/>
    <col min="15105" max="15105" width="9" style="62"/>
    <col min="15106" max="15106" width="11.5" style="62" customWidth="1"/>
    <col min="15107" max="15107" width="8" style="62" customWidth="1"/>
    <col min="15108" max="15108" width="10" style="62" customWidth="1"/>
    <col min="15109" max="15109" width="9.33203125" style="62" customWidth="1"/>
    <col min="15110" max="15110" width="10.1640625" style="62" customWidth="1"/>
    <col min="15111" max="15111" width="8" style="62" customWidth="1"/>
    <col min="15112" max="15345" width="9" style="62"/>
    <col min="15346" max="15346" width="30.5" style="62" customWidth="1"/>
    <col min="15347" max="15347" width="11.5" style="62" customWidth="1"/>
    <col min="15348" max="15348" width="8" style="62" customWidth="1"/>
    <col min="15349" max="15349" width="10.33203125" style="62" customWidth="1"/>
    <col min="15350" max="15350" width="8.33203125" style="62" customWidth="1"/>
    <col min="15351" max="15351" width="10" style="62" customWidth="1"/>
    <col min="15352" max="15356" width="8" style="62" customWidth="1"/>
    <col min="15357" max="15357" width="8.33203125" style="62" customWidth="1"/>
    <col min="15358" max="15358" width="9" style="62" customWidth="1"/>
    <col min="15359" max="15359" width="28.1640625" style="62" customWidth="1"/>
    <col min="15360" max="15360" width="10.1640625" style="62" customWidth="1"/>
    <col min="15361" max="15361" width="9" style="62"/>
    <col min="15362" max="15362" width="11.5" style="62" customWidth="1"/>
    <col min="15363" max="15363" width="8" style="62" customWidth="1"/>
    <col min="15364" max="15364" width="10" style="62" customWidth="1"/>
    <col min="15365" max="15365" width="9.33203125" style="62" customWidth="1"/>
    <col min="15366" max="15366" width="10.1640625" style="62" customWidth="1"/>
    <col min="15367" max="15367" width="8" style="62" customWidth="1"/>
    <col min="15368" max="15601" width="9" style="62"/>
    <col min="15602" max="15602" width="30.5" style="62" customWidth="1"/>
    <col min="15603" max="15603" width="11.5" style="62" customWidth="1"/>
    <col min="15604" max="15604" width="8" style="62" customWidth="1"/>
    <col min="15605" max="15605" width="10.33203125" style="62" customWidth="1"/>
    <col min="15606" max="15606" width="8.33203125" style="62" customWidth="1"/>
    <col min="15607" max="15607" width="10" style="62" customWidth="1"/>
    <col min="15608" max="15612" width="8" style="62" customWidth="1"/>
    <col min="15613" max="15613" width="8.33203125" style="62" customWidth="1"/>
    <col min="15614" max="15614" width="9" style="62" customWidth="1"/>
    <col min="15615" max="15615" width="28.1640625" style="62" customWidth="1"/>
    <col min="15616" max="15616" width="10.1640625" style="62" customWidth="1"/>
    <col min="15617" max="15617" width="9" style="62"/>
    <col min="15618" max="15618" width="11.5" style="62" customWidth="1"/>
    <col min="15619" max="15619" width="8" style="62" customWidth="1"/>
    <col min="15620" max="15620" width="10" style="62" customWidth="1"/>
    <col min="15621" max="15621" width="9.33203125" style="62" customWidth="1"/>
    <col min="15622" max="15622" width="10.1640625" style="62" customWidth="1"/>
    <col min="15623" max="15623" width="8" style="62" customWidth="1"/>
    <col min="15624" max="15857" width="9" style="62"/>
    <col min="15858" max="15858" width="30.5" style="62" customWidth="1"/>
    <col min="15859" max="15859" width="11.5" style="62" customWidth="1"/>
    <col min="15860" max="15860" width="8" style="62" customWidth="1"/>
    <col min="15861" max="15861" width="10.33203125" style="62" customWidth="1"/>
    <col min="15862" max="15862" width="8.33203125" style="62" customWidth="1"/>
    <col min="15863" max="15863" width="10" style="62" customWidth="1"/>
    <col min="15864" max="15868" width="8" style="62" customWidth="1"/>
    <col min="15869" max="15869" width="8.33203125" style="62" customWidth="1"/>
    <col min="15870" max="15870" width="9" style="62" customWidth="1"/>
    <col min="15871" max="15871" width="28.1640625" style="62" customWidth="1"/>
    <col min="15872" max="15872" width="10.1640625" style="62" customWidth="1"/>
    <col min="15873" max="15873" width="9" style="62"/>
    <col min="15874" max="15874" width="11.5" style="62" customWidth="1"/>
    <col min="15875" max="15875" width="8" style="62" customWidth="1"/>
    <col min="15876" max="15876" width="10" style="62" customWidth="1"/>
    <col min="15877" max="15877" width="9.33203125" style="62" customWidth="1"/>
    <col min="15878" max="15878" width="10.1640625" style="62" customWidth="1"/>
    <col min="15879" max="15879" width="8" style="62" customWidth="1"/>
    <col min="15880" max="16113" width="9" style="62"/>
    <col min="16114" max="16114" width="30.5" style="62" customWidth="1"/>
    <col min="16115" max="16115" width="11.5" style="62" customWidth="1"/>
    <col min="16116" max="16116" width="8" style="62" customWidth="1"/>
    <col min="16117" max="16117" width="10.33203125" style="62" customWidth="1"/>
    <col min="16118" max="16118" width="8.33203125" style="62" customWidth="1"/>
    <col min="16119" max="16119" width="10" style="62" customWidth="1"/>
    <col min="16120" max="16124" width="8" style="62" customWidth="1"/>
    <col min="16125" max="16125" width="8.33203125" style="62" customWidth="1"/>
    <col min="16126" max="16126" width="9" style="62" customWidth="1"/>
    <col min="16127" max="16127" width="28.1640625" style="62" customWidth="1"/>
    <col min="16128" max="16128" width="10.1640625" style="62" customWidth="1"/>
    <col min="16129" max="16129" width="9" style="62"/>
    <col min="16130" max="16130" width="11.5" style="62" customWidth="1"/>
    <col min="16131" max="16131" width="8" style="62" customWidth="1"/>
    <col min="16132" max="16132" width="10" style="62" customWidth="1"/>
    <col min="16133" max="16133" width="9.33203125" style="62" customWidth="1"/>
    <col min="16134" max="16134" width="10.1640625" style="62" customWidth="1"/>
    <col min="16135" max="16135" width="8" style="62" customWidth="1"/>
    <col min="16136" max="16384" width="9" style="62"/>
  </cols>
  <sheetData>
    <row r="1" spans="1:238" ht="20.100000000000001" customHeight="1">
      <c r="A1" s="11" t="s">
        <v>58</v>
      </c>
      <c r="E1" s="26"/>
      <c r="F1" s="26"/>
      <c r="G1" s="26"/>
      <c r="L1" s="26"/>
      <c r="M1" s="26"/>
      <c r="N1" s="26"/>
      <c r="O1" s="26"/>
      <c r="P1" s="26"/>
      <c r="Q1" s="26"/>
      <c r="R1" s="26"/>
      <c r="S1" s="26"/>
      <c r="T1" s="26"/>
      <c r="U1" s="26"/>
      <c r="V1" s="26"/>
      <c r="W1" s="26"/>
      <c r="X1" s="26"/>
      <c r="Y1" s="26"/>
      <c r="Z1" s="26"/>
      <c r="AA1" s="26"/>
      <c r="AB1" s="26"/>
      <c r="AC1" s="26"/>
      <c r="AD1" s="26"/>
      <c r="AE1" s="26"/>
      <c r="AF1" s="26"/>
      <c r="AG1" s="26"/>
      <c r="AH1" s="26"/>
      <c r="AI1" s="26"/>
      <c r="AJ1" s="26"/>
      <c r="AK1" s="26"/>
      <c r="AL1" s="26"/>
      <c r="AM1" s="26"/>
      <c r="AN1" s="26"/>
      <c r="AO1" s="26"/>
      <c r="AP1" s="26"/>
      <c r="AQ1" s="26"/>
      <c r="AR1" s="26"/>
      <c r="AS1" s="26"/>
      <c r="AT1" s="26"/>
      <c r="AU1" s="26"/>
      <c r="AV1" s="26"/>
      <c r="AW1" s="26"/>
      <c r="AX1" s="26"/>
      <c r="AY1" s="26"/>
      <c r="AZ1" s="26"/>
      <c r="BA1" s="26"/>
      <c r="BB1" s="26"/>
      <c r="BC1" s="26"/>
      <c r="BD1" s="26"/>
      <c r="BE1" s="26"/>
      <c r="BF1" s="26"/>
      <c r="BG1" s="26"/>
      <c r="BH1" s="26"/>
      <c r="BI1" s="26"/>
      <c r="BJ1" s="26"/>
      <c r="BK1" s="26"/>
      <c r="BL1" s="26"/>
      <c r="BM1" s="26"/>
      <c r="BN1" s="26"/>
      <c r="BO1" s="26"/>
      <c r="BP1" s="26"/>
      <c r="BQ1" s="26"/>
      <c r="BR1" s="26"/>
      <c r="BS1" s="26"/>
      <c r="BT1" s="26"/>
      <c r="BU1" s="26"/>
      <c r="BV1" s="26"/>
      <c r="BW1" s="26"/>
      <c r="BX1" s="26"/>
      <c r="BY1" s="26"/>
      <c r="BZ1" s="26"/>
      <c r="CA1" s="26"/>
      <c r="CB1" s="26"/>
      <c r="CC1" s="26"/>
      <c r="CD1" s="26"/>
      <c r="CE1" s="26"/>
      <c r="CF1" s="26"/>
      <c r="CG1" s="26"/>
      <c r="CH1" s="26"/>
      <c r="CI1" s="26"/>
      <c r="CJ1" s="26"/>
      <c r="CK1" s="26"/>
      <c r="CL1" s="26"/>
      <c r="CM1" s="26"/>
      <c r="CN1" s="26"/>
      <c r="CO1" s="26"/>
      <c r="CP1" s="26"/>
      <c r="CQ1" s="26"/>
      <c r="CR1" s="26"/>
      <c r="CS1" s="26"/>
      <c r="CT1" s="26"/>
      <c r="CU1" s="26"/>
      <c r="CV1" s="26"/>
      <c r="CW1" s="26"/>
      <c r="CX1" s="26"/>
      <c r="CY1" s="26"/>
      <c r="CZ1" s="26"/>
      <c r="DA1" s="26"/>
      <c r="DB1" s="26"/>
      <c r="DC1" s="26"/>
      <c r="DD1" s="26"/>
      <c r="DE1" s="26"/>
      <c r="DF1" s="26"/>
      <c r="DG1" s="26"/>
      <c r="DH1" s="26"/>
      <c r="DI1" s="26"/>
      <c r="DJ1" s="26"/>
      <c r="DK1" s="26"/>
      <c r="DL1" s="26"/>
      <c r="DM1" s="26"/>
      <c r="DN1" s="26"/>
      <c r="DO1" s="26"/>
      <c r="DP1" s="26"/>
      <c r="DQ1" s="26"/>
      <c r="DR1" s="26"/>
      <c r="DS1" s="26"/>
      <c r="DT1" s="26"/>
      <c r="DU1" s="26"/>
      <c r="DV1" s="26"/>
      <c r="DW1" s="26"/>
      <c r="DX1" s="26"/>
      <c r="DY1" s="26"/>
      <c r="DZ1" s="26"/>
      <c r="EA1" s="26"/>
      <c r="EB1" s="26"/>
      <c r="EC1" s="26"/>
      <c r="ED1" s="26"/>
      <c r="EE1" s="26"/>
      <c r="EF1" s="26"/>
      <c r="EG1" s="26"/>
      <c r="EH1" s="26"/>
      <c r="EI1" s="26"/>
      <c r="EJ1" s="26"/>
      <c r="EK1" s="26"/>
      <c r="EL1" s="26"/>
      <c r="EM1" s="26"/>
      <c r="EN1" s="26"/>
      <c r="EO1" s="26"/>
      <c r="EP1" s="26"/>
      <c r="EQ1" s="26"/>
      <c r="ER1" s="26"/>
      <c r="ES1" s="26"/>
      <c r="ET1" s="26"/>
      <c r="EU1" s="26"/>
      <c r="EV1" s="26"/>
      <c r="EW1" s="26"/>
      <c r="EX1" s="26"/>
      <c r="EY1" s="26"/>
      <c r="EZ1" s="26"/>
      <c r="FA1" s="26"/>
      <c r="FB1" s="26"/>
      <c r="FC1" s="26"/>
      <c r="FD1" s="26"/>
      <c r="FE1" s="26"/>
      <c r="FF1" s="26"/>
      <c r="FG1" s="26"/>
      <c r="FH1" s="26"/>
      <c r="FI1" s="26"/>
      <c r="FJ1" s="26"/>
      <c r="FK1" s="26"/>
      <c r="FL1" s="26"/>
      <c r="FM1" s="26"/>
      <c r="FN1" s="26"/>
      <c r="FO1" s="26"/>
      <c r="FP1" s="26"/>
      <c r="FQ1" s="26"/>
      <c r="FR1" s="26"/>
      <c r="FS1" s="26"/>
      <c r="FT1" s="26"/>
      <c r="FU1" s="26"/>
      <c r="FV1" s="26"/>
      <c r="FW1" s="26"/>
      <c r="FX1" s="26"/>
      <c r="FY1" s="26"/>
      <c r="FZ1" s="26"/>
      <c r="GA1" s="26"/>
      <c r="GB1" s="26"/>
      <c r="GC1" s="26"/>
      <c r="GD1" s="26"/>
      <c r="GE1" s="26"/>
      <c r="GF1" s="26"/>
      <c r="GG1" s="26"/>
      <c r="GH1" s="26"/>
      <c r="GI1" s="26"/>
      <c r="GJ1" s="26"/>
      <c r="GK1" s="26"/>
      <c r="GL1" s="26"/>
      <c r="GM1" s="26"/>
      <c r="GN1" s="26"/>
      <c r="GO1" s="26"/>
      <c r="GP1" s="26"/>
      <c r="GQ1" s="26"/>
      <c r="GR1" s="26"/>
      <c r="GS1" s="26"/>
      <c r="GT1" s="26"/>
      <c r="GU1" s="26"/>
      <c r="GV1" s="26"/>
      <c r="GW1" s="26"/>
      <c r="GX1" s="26"/>
      <c r="GY1" s="26"/>
      <c r="GZ1" s="26"/>
      <c r="HA1" s="26"/>
      <c r="HB1" s="26"/>
      <c r="HC1" s="26"/>
      <c r="HD1" s="26"/>
      <c r="HE1" s="26"/>
      <c r="HF1" s="26"/>
      <c r="HG1" s="26"/>
      <c r="HH1" s="26"/>
      <c r="HI1" s="26"/>
      <c r="HJ1" s="26"/>
      <c r="HK1" s="26"/>
      <c r="HL1" s="26"/>
      <c r="HM1" s="26"/>
      <c r="HN1" s="26"/>
      <c r="HO1" s="26"/>
      <c r="HP1" s="26"/>
      <c r="HQ1" s="26"/>
      <c r="HR1" s="26"/>
      <c r="HS1" s="26"/>
      <c r="HT1" s="26"/>
      <c r="HU1" s="26"/>
      <c r="HV1" s="26"/>
      <c r="HW1" s="26"/>
      <c r="HX1" s="26"/>
      <c r="HY1" s="26"/>
      <c r="HZ1" s="26"/>
      <c r="IA1" s="26"/>
      <c r="IB1" s="26"/>
      <c r="IC1" s="26"/>
      <c r="ID1" s="26"/>
    </row>
    <row r="2" spans="1:238">
      <c r="A2" s="75" t="str">
        <f>'Avlidna - övergripande'!A2</f>
        <v>Avlidna i covid-19 enligt dödsorsaksintyg inkomna till den 6 juni 2022</v>
      </c>
      <c r="B2" s="76"/>
      <c r="C2" s="76"/>
      <c r="D2" s="76"/>
      <c r="E2" s="76"/>
      <c r="F2" s="76"/>
      <c r="G2" s="76"/>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c r="CA2" s="28"/>
      <c r="CB2" s="28"/>
      <c r="CC2" s="28"/>
      <c r="CD2" s="28"/>
      <c r="CE2" s="28"/>
      <c r="CF2" s="28"/>
      <c r="CG2" s="28"/>
      <c r="CH2" s="28"/>
      <c r="CI2" s="28"/>
      <c r="CJ2" s="28"/>
      <c r="CK2" s="28"/>
      <c r="CL2" s="28"/>
      <c r="CM2" s="28"/>
      <c r="CN2" s="28"/>
      <c r="CO2" s="28"/>
      <c r="CP2" s="28"/>
      <c r="CQ2" s="28"/>
      <c r="CR2" s="28"/>
      <c r="CS2" s="28"/>
      <c r="CT2" s="28"/>
      <c r="CU2" s="28"/>
      <c r="CV2" s="28"/>
      <c r="CW2" s="28"/>
      <c r="CX2" s="28"/>
      <c r="CY2" s="28"/>
      <c r="CZ2" s="28"/>
      <c r="DA2" s="28"/>
      <c r="DB2" s="28"/>
      <c r="DC2" s="28"/>
      <c r="DD2" s="28"/>
      <c r="DE2" s="28"/>
      <c r="DF2" s="28"/>
      <c r="DG2" s="28"/>
      <c r="DH2" s="28"/>
      <c r="DI2" s="28"/>
      <c r="DJ2" s="28"/>
      <c r="DK2" s="28"/>
      <c r="DL2" s="28"/>
      <c r="DM2" s="28"/>
      <c r="DN2" s="28"/>
      <c r="DO2" s="28"/>
      <c r="DP2" s="28"/>
      <c r="DQ2" s="28"/>
      <c r="DR2" s="28"/>
      <c r="DS2" s="28"/>
      <c r="DT2" s="28"/>
      <c r="DU2" s="28"/>
      <c r="DV2" s="28"/>
      <c r="DW2" s="28"/>
      <c r="DX2" s="28"/>
      <c r="DY2" s="28"/>
      <c r="DZ2" s="28"/>
      <c r="EA2" s="28"/>
      <c r="EB2" s="28"/>
      <c r="EC2" s="28"/>
      <c r="ED2" s="28"/>
      <c r="EE2" s="28"/>
      <c r="EF2" s="28"/>
      <c r="EG2" s="28"/>
      <c r="EH2" s="28"/>
      <c r="EI2" s="28"/>
      <c r="EJ2" s="28"/>
      <c r="EK2" s="28"/>
      <c r="EL2" s="28"/>
      <c r="EM2" s="28"/>
      <c r="EN2" s="28"/>
      <c r="EO2" s="28"/>
      <c r="EP2" s="28"/>
      <c r="EQ2" s="28"/>
      <c r="ER2" s="28"/>
      <c r="ES2" s="28"/>
      <c r="ET2" s="28"/>
      <c r="EU2" s="28"/>
      <c r="EV2" s="28"/>
      <c r="EW2" s="28"/>
      <c r="EX2" s="28"/>
      <c r="EY2" s="28"/>
      <c r="EZ2" s="28"/>
      <c r="FA2" s="28"/>
      <c r="FB2" s="28"/>
      <c r="FC2" s="28"/>
      <c r="FD2" s="28"/>
      <c r="FE2" s="28"/>
      <c r="FF2" s="28"/>
      <c r="FG2" s="28"/>
      <c r="FH2" s="28"/>
      <c r="FI2" s="28"/>
      <c r="FJ2" s="28"/>
      <c r="FK2" s="28"/>
      <c r="FL2" s="28"/>
      <c r="FM2" s="28"/>
      <c r="FN2" s="28"/>
      <c r="FO2" s="28"/>
      <c r="FP2" s="28"/>
      <c r="FQ2" s="28"/>
      <c r="FR2" s="28"/>
      <c r="FS2" s="28"/>
      <c r="FT2" s="28"/>
      <c r="FU2" s="28"/>
      <c r="FV2" s="28"/>
      <c r="FW2" s="28"/>
      <c r="FX2" s="28"/>
      <c r="FY2" s="28"/>
      <c r="FZ2" s="28"/>
      <c r="GA2" s="28"/>
      <c r="GB2" s="28"/>
      <c r="GC2" s="28"/>
      <c r="GD2" s="28"/>
      <c r="GE2" s="28"/>
      <c r="GF2" s="28"/>
      <c r="GG2" s="28"/>
      <c r="GH2" s="28"/>
      <c r="GI2" s="28"/>
      <c r="GJ2" s="28"/>
      <c r="GK2" s="28"/>
      <c r="GL2" s="28"/>
      <c r="GM2" s="28"/>
      <c r="GN2" s="28"/>
      <c r="GO2" s="28"/>
      <c r="GP2" s="28"/>
      <c r="GQ2" s="28"/>
      <c r="GR2" s="28"/>
      <c r="GS2" s="28"/>
      <c r="GT2" s="28"/>
      <c r="GU2" s="28"/>
      <c r="GV2" s="28"/>
      <c r="GW2" s="28"/>
      <c r="GX2" s="28"/>
      <c r="GY2" s="28"/>
      <c r="GZ2" s="28"/>
      <c r="HA2" s="28"/>
      <c r="HB2" s="28"/>
      <c r="HC2" s="28"/>
      <c r="HD2" s="28"/>
      <c r="HE2" s="28"/>
      <c r="HF2" s="28"/>
      <c r="HG2" s="28"/>
      <c r="HH2" s="28"/>
      <c r="HI2" s="28"/>
      <c r="HJ2" s="28"/>
      <c r="HK2" s="28"/>
      <c r="HL2" s="28"/>
      <c r="HM2" s="28"/>
      <c r="HN2" s="28"/>
      <c r="HO2" s="28"/>
      <c r="HP2" s="62"/>
      <c r="HQ2" s="62"/>
      <c r="HR2" s="62"/>
      <c r="HS2" s="62"/>
      <c r="HT2" s="62"/>
      <c r="HU2" s="62"/>
      <c r="HV2" s="62"/>
      <c r="HW2" s="62"/>
      <c r="HX2" s="62"/>
      <c r="HY2" s="62"/>
      <c r="HZ2" s="62"/>
      <c r="IA2" s="62"/>
      <c r="IB2" s="62"/>
      <c r="IC2" s="62"/>
      <c r="ID2" s="62"/>
    </row>
    <row r="3" spans="1:238">
      <c r="A3" s="70"/>
      <c r="B3" s="70"/>
      <c r="C3" s="70"/>
      <c r="D3" s="70"/>
      <c r="E3" s="70"/>
      <c r="F3" s="70"/>
      <c r="G3" s="70"/>
      <c r="H3" s="70"/>
      <c r="I3" s="70"/>
      <c r="J3" s="70"/>
      <c r="K3" s="70"/>
      <c r="L3" s="70"/>
      <c r="M3" s="70"/>
      <c r="N3" s="70"/>
      <c r="O3" s="70"/>
      <c r="P3" s="70"/>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c r="CA3" s="28"/>
      <c r="CB3" s="28"/>
      <c r="CC3" s="28"/>
      <c r="CD3" s="28"/>
      <c r="CE3" s="28"/>
      <c r="CF3" s="28"/>
      <c r="CG3" s="28"/>
      <c r="CH3" s="28"/>
      <c r="CI3" s="28"/>
      <c r="CJ3" s="28"/>
      <c r="CK3" s="28"/>
      <c r="CL3" s="28"/>
      <c r="CM3" s="28"/>
      <c r="CN3" s="28"/>
      <c r="CO3" s="28"/>
      <c r="CP3" s="28"/>
      <c r="CQ3" s="28"/>
      <c r="CR3" s="28"/>
      <c r="CS3" s="28"/>
      <c r="CT3" s="28"/>
      <c r="CU3" s="28"/>
      <c r="CV3" s="28"/>
      <c r="CW3" s="28"/>
      <c r="CX3" s="28"/>
      <c r="CY3" s="28"/>
      <c r="CZ3" s="28"/>
      <c r="DA3" s="28"/>
      <c r="DB3" s="28"/>
      <c r="DC3" s="28"/>
      <c r="DD3" s="28"/>
      <c r="DE3" s="28"/>
      <c r="DF3" s="28"/>
      <c r="DG3" s="28"/>
      <c r="DH3" s="28"/>
      <c r="DI3" s="28"/>
      <c r="DJ3" s="28"/>
      <c r="DK3" s="28"/>
      <c r="DL3" s="28"/>
      <c r="DM3" s="28"/>
      <c r="DN3" s="28"/>
      <c r="DO3" s="28"/>
      <c r="DP3" s="28"/>
      <c r="DQ3" s="28"/>
      <c r="DR3" s="28"/>
      <c r="DS3" s="28"/>
      <c r="DT3" s="28"/>
      <c r="DU3" s="28"/>
      <c r="DV3" s="28"/>
      <c r="DW3" s="28"/>
      <c r="DX3" s="28"/>
      <c r="DY3" s="28"/>
      <c r="DZ3" s="28"/>
      <c r="EA3" s="28"/>
      <c r="EB3" s="28"/>
      <c r="EC3" s="28"/>
      <c r="ED3" s="28"/>
      <c r="EE3" s="28"/>
      <c r="EF3" s="28"/>
      <c r="EG3" s="28"/>
      <c r="EH3" s="28"/>
      <c r="EI3" s="28"/>
      <c r="EJ3" s="28"/>
      <c r="EK3" s="28"/>
      <c r="EL3" s="28"/>
      <c r="EM3" s="28"/>
      <c r="EN3" s="28"/>
      <c r="EO3" s="28"/>
      <c r="EP3" s="28"/>
      <c r="EQ3" s="28"/>
      <c r="ER3" s="28"/>
      <c r="ES3" s="28"/>
      <c r="ET3" s="28"/>
      <c r="EU3" s="28"/>
      <c r="EV3" s="28"/>
      <c r="EW3" s="28"/>
      <c r="EX3" s="28"/>
      <c r="EY3" s="28"/>
      <c r="EZ3" s="28"/>
      <c r="FA3" s="28"/>
      <c r="FB3" s="28"/>
      <c r="FC3" s="28"/>
      <c r="FD3" s="28"/>
      <c r="FE3" s="28"/>
      <c r="FF3" s="28"/>
      <c r="FG3" s="28"/>
      <c r="FH3" s="28"/>
      <c r="FI3" s="28"/>
      <c r="FJ3" s="28"/>
      <c r="FK3" s="28"/>
      <c r="FL3" s="28"/>
      <c r="FM3" s="28"/>
      <c r="FN3" s="28"/>
      <c r="FO3" s="28"/>
      <c r="FP3" s="28"/>
      <c r="FQ3" s="28"/>
      <c r="FR3" s="28"/>
      <c r="FS3" s="28"/>
      <c r="FT3" s="28"/>
      <c r="FU3" s="28"/>
      <c r="FV3" s="28"/>
      <c r="FW3" s="28"/>
      <c r="FX3" s="28"/>
      <c r="FY3" s="28"/>
      <c r="FZ3" s="28"/>
      <c r="GA3" s="28"/>
      <c r="GB3" s="28"/>
      <c r="GC3" s="28"/>
      <c r="GD3" s="28"/>
      <c r="GE3" s="28"/>
      <c r="GF3" s="28"/>
      <c r="GG3" s="28"/>
      <c r="GH3" s="28"/>
      <c r="GI3" s="28"/>
      <c r="GJ3" s="28"/>
      <c r="GK3" s="28"/>
      <c r="GL3" s="28"/>
      <c r="GM3" s="28"/>
      <c r="GN3" s="28"/>
      <c r="GO3" s="28"/>
      <c r="GP3" s="28"/>
      <c r="GQ3" s="28"/>
      <c r="GR3" s="28"/>
      <c r="GS3" s="28"/>
      <c r="GT3" s="28"/>
      <c r="GU3" s="28"/>
      <c r="GV3" s="28"/>
      <c r="GW3" s="28"/>
      <c r="GX3" s="28"/>
      <c r="GY3" s="28"/>
      <c r="GZ3" s="28"/>
      <c r="HA3" s="28"/>
      <c r="HB3" s="28"/>
      <c r="HC3" s="28"/>
      <c r="HD3" s="28"/>
      <c r="HE3" s="28"/>
      <c r="HF3" s="28"/>
      <c r="HG3" s="28"/>
      <c r="HH3" s="28"/>
      <c r="HI3" s="28"/>
      <c r="HJ3" s="28"/>
      <c r="HK3" s="28"/>
      <c r="HL3" s="28"/>
      <c r="HM3" s="28"/>
      <c r="HN3" s="28"/>
      <c r="HO3" s="28"/>
      <c r="HP3" s="62"/>
      <c r="HQ3" s="62"/>
      <c r="HR3" s="62"/>
      <c r="HS3" s="62"/>
      <c r="HT3" s="62"/>
      <c r="HU3" s="62"/>
      <c r="HV3" s="62"/>
      <c r="HW3" s="62"/>
      <c r="HX3" s="62"/>
      <c r="HY3" s="62"/>
      <c r="HZ3" s="62"/>
      <c r="IA3" s="62"/>
      <c r="IB3" s="62"/>
      <c r="IC3" s="62"/>
      <c r="ID3" s="62"/>
    </row>
    <row r="4" spans="1:238">
      <c r="A4" s="28"/>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c r="CA4" s="28"/>
      <c r="CB4" s="28"/>
      <c r="CC4" s="28"/>
      <c r="CD4" s="28"/>
      <c r="CE4" s="28"/>
      <c r="CF4" s="28"/>
      <c r="CG4" s="28"/>
      <c r="CH4" s="28"/>
      <c r="CI4" s="28"/>
      <c r="CJ4" s="28"/>
      <c r="CK4" s="28"/>
      <c r="CL4" s="28"/>
      <c r="CM4" s="28"/>
      <c r="CN4" s="28"/>
      <c r="CO4" s="28"/>
      <c r="CP4" s="28"/>
      <c r="CQ4" s="28"/>
      <c r="CR4" s="28"/>
      <c r="CS4" s="28"/>
      <c r="CT4" s="28"/>
      <c r="CU4" s="28"/>
      <c r="CV4" s="28"/>
      <c r="CW4" s="28"/>
      <c r="CX4" s="28"/>
      <c r="CY4" s="28"/>
      <c r="CZ4" s="28"/>
      <c r="DA4" s="28"/>
      <c r="DB4" s="28"/>
      <c r="DC4" s="28"/>
      <c r="DD4" s="28"/>
      <c r="DE4" s="28"/>
      <c r="DF4" s="28"/>
      <c r="DG4" s="28"/>
      <c r="DH4" s="28"/>
      <c r="DI4" s="28"/>
      <c r="DJ4" s="28"/>
      <c r="DK4" s="28"/>
      <c r="DL4" s="28"/>
      <c r="DM4" s="28"/>
      <c r="DN4" s="28"/>
      <c r="DO4" s="28"/>
      <c r="DP4" s="28"/>
      <c r="DQ4" s="28"/>
      <c r="DR4" s="28"/>
      <c r="DS4" s="28"/>
      <c r="DT4" s="28"/>
      <c r="DU4" s="28"/>
      <c r="DV4" s="28"/>
      <c r="DW4" s="28"/>
      <c r="DX4" s="28"/>
      <c r="DY4" s="28"/>
      <c r="DZ4" s="28"/>
      <c r="EA4" s="28"/>
      <c r="EB4" s="28"/>
      <c r="EC4" s="28"/>
      <c r="ED4" s="28"/>
      <c r="EE4" s="28"/>
      <c r="EF4" s="28"/>
      <c r="EG4" s="28"/>
      <c r="EH4" s="28"/>
      <c r="EI4" s="28"/>
      <c r="EJ4" s="28"/>
      <c r="EK4" s="28"/>
      <c r="EL4" s="28"/>
      <c r="EM4" s="28"/>
      <c r="EN4" s="28"/>
      <c r="EO4" s="28"/>
      <c r="EP4" s="28"/>
      <c r="EQ4" s="28"/>
      <c r="ER4" s="28"/>
      <c r="ES4" s="28"/>
      <c r="ET4" s="28"/>
      <c r="EU4" s="28"/>
      <c r="EV4" s="28"/>
      <c r="EW4" s="28"/>
      <c r="EX4" s="28"/>
      <c r="EY4" s="28"/>
      <c r="EZ4" s="28"/>
      <c r="FA4" s="28"/>
      <c r="FB4" s="28"/>
      <c r="FC4" s="28"/>
      <c r="FD4" s="28"/>
      <c r="FE4" s="28"/>
      <c r="FF4" s="28"/>
      <c r="FG4" s="28"/>
      <c r="FH4" s="28"/>
      <c r="FI4" s="28"/>
      <c r="FJ4" s="28"/>
      <c r="FK4" s="28"/>
      <c r="FL4" s="28"/>
      <c r="FM4" s="28"/>
      <c r="FN4" s="28"/>
      <c r="FO4" s="28"/>
      <c r="FP4" s="28"/>
      <c r="FQ4" s="28"/>
      <c r="FR4" s="28"/>
      <c r="FS4" s="28"/>
      <c r="FT4" s="28"/>
      <c r="FU4" s="28"/>
      <c r="FV4" s="28"/>
      <c r="FW4" s="28"/>
      <c r="FX4" s="28"/>
      <c r="FY4" s="28"/>
      <c r="FZ4" s="28"/>
      <c r="GA4" s="28"/>
      <c r="GB4" s="28"/>
      <c r="GC4" s="28"/>
      <c r="GD4" s="28"/>
      <c r="GE4" s="28"/>
      <c r="GF4" s="28"/>
      <c r="GG4" s="28"/>
      <c r="GH4" s="28"/>
      <c r="GI4" s="28"/>
      <c r="GJ4" s="28"/>
      <c r="GK4" s="28"/>
      <c r="GL4" s="28"/>
      <c r="GM4" s="28"/>
      <c r="GN4" s="28"/>
      <c r="GO4" s="28"/>
      <c r="GP4" s="28"/>
      <c r="GQ4" s="28"/>
      <c r="GR4" s="28"/>
      <c r="GS4" s="28"/>
      <c r="GT4" s="28"/>
      <c r="GU4" s="28"/>
      <c r="GV4" s="28"/>
      <c r="GW4" s="28"/>
      <c r="GX4" s="28"/>
      <c r="GY4" s="28"/>
      <c r="GZ4" s="28"/>
      <c r="HA4" s="28"/>
      <c r="HB4" s="28"/>
      <c r="HC4" s="28"/>
      <c r="HD4" s="28"/>
      <c r="HE4" s="28"/>
      <c r="HF4" s="28"/>
      <c r="HG4" s="28"/>
      <c r="HH4" s="28"/>
      <c r="HI4" s="28"/>
      <c r="HJ4" s="28"/>
      <c r="HK4" s="28"/>
      <c r="HL4" s="28"/>
      <c r="HM4" s="28"/>
      <c r="HN4" s="28"/>
      <c r="HO4" s="28"/>
      <c r="HP4" s="62"/>
      <c r="HQ4" s="62"/>
      <c r="HR4" s="62"/>
      <c r="HS4" s="62"/>
      <c r="HT4" s="62"/>
      <c r="HU4" s="62"/>
      <c r="HV4" s="62"/>
      <c r="HW4" s="62"/>
      <c r="HX4" s="62"/>
      <c r="HY4" s="62"/>
      <c r="HZ4" s="62"/>
      <c r="IA4" s="62"/>
      <c r="IB4" s="62"/>
      <c r="IC4" s="62"/>
      <c r="ID4" s="62"/>
    </row>
    <row r="5" spans="1:238" ht="14.25" thickBot="1">
      <c r="C5" s="29"/>
      <c r="D5" s="29"/>
      <c r="E5" s="29"/>
      <c r="F5" s="29"/>
      <c r="G5" s="29"/>
      <c r="H5" s="29"/>
      <c r="I5" s="29"/>
      <c r="J5" s="29"/>
      <c r="K5" s="29"/>
      <c r="L5" s="29"/>
      <c r="M5" s="64"/>
      <c r="N5" s="64"/>
      <c r="O5" s="64"/>
      <c r="P5" s="64"/>
      <c r="HP5" s="62"/>
      <c r="HQ5" s="62"/>
      <c r="HR5" s="62"/>
      <c r="HS5" s="62"/>
      <c r="HT5" s="62"/>
      <c r="HU5" s="62"/>
      <c r="HV5" s="62"/>
      <c r="HW5" s="62"/>
      <c r="HX5" s="62"/>
      <c r="HY5" s="62"/>
      <c r="HZ5" s="62"/>
      <c r="IA5" s="62"/>
      <c r="IB5" s="62"/>
      <c r="IC5" s="62"/>
      <c r="ID5" s="62"/>
    </row>
    <row r="6" spans="1:238" ht="14.25" thickTop="1">
      <c r="A6" s="30"/>
      <c r="B6" s="30"/>
      <c r="C6" s="222" t="s">
        <v>1</v>
      </c>
      <c r="D6" s="223"/>
      <c r="E6" s="224" t="s">
        <v>20</v>
      </c>
      <c r="F6" s="225"/>
      <c r="G6" s="224" t="s">
        <v>21</v>
      </c>
      <c r="H6" s="225"/>
      <c r="I6" s="224" t="s">
        <v>22</v>
      </c>
      <c r="J6" s="225"/>
      <c r="K6" s="218" t="s">
        <v>5</v>
      </c>
      <c r="L6" s="218"/>
      <c r="M6" s="65"/>
      <c r="N6" s="64"/>
      <c r="O6" s="64"/>
      <c r="P6" s="64"/>
      <c r="HL6" s="62"/>
      <c r="HM6" s="62"/>
      <c r="HN6" s="62"/>
      <c r="HO6" s="62"/>
      <c r="HP6" s="62"/>
      <c r="HQ6" s="62"/>
      <c r="HR6" s="62"/>
      <c r="HS6" s="62"/>
      <c r="HT6" s="62"/>
      <c r="HU6" s="62"/>
      <c r="HV6" s="62"/>
      <c r="HW6" s="62"/>
      <c r="HX6" s="62"/>
      <c r="HY6" s="62"/>
      <c r="HZ6" s="62"/>
      <c r="IA6" s="62"/>
      <c r="IB6" s="62"/>
      <c r="IC6" s="62"/>
      <c r="ID6" s="62"/>
    </row>
    <row r="7" spans="1:238">
      <c r="A7" s="31"/>
      <c r="B7" s="31"/>
      <c r="C7" s="32" t="s">
        <v>8</v>
      </c>
      <c r="D7" s="32" t="s">
        <v>23</v>
      </c>
      <c r="E7" s="33" t="s">
        <v>8</v>
      </c>
      <c r="F7" s="32" t="s">
        <v>23</v>
      </c>
      <c r="G7" s="33" t="s">
        <v>8</v>
      </c>
      <c r="H7" s="32" t="s">
        <v>23</v>
      </c>
      <c r="I7" s="33" t="s">
        <v>8</v>
      </c>
      <c r="J7" s="32" t="s">
        <v>23</v>
      </c>
      <c r="K7" s="34" t="s">
        <v>8</v>
      </c>
      <c r="L7" s="63" t="s">
        <v>23</v>
      </c>
      <c r="M7" s="65"/>
      <c r="N7" s="64"/>
      <c r="O7" s="64"/>
      <c r="P7" s="64"/>
      <c r="HL7" s="62"/>
      <c r="HM7" s="62"/>
      <c r="HN7" s="62"/>
      <c r="HO7" s="62"/>
      <c r="HP7" s="62"/>
      <c r="HQ7" s="62"/>
      <c r="HR7" s="62"/>
      <c r="HS7" s="62"/>
      <c r="HT7" s="62"/>
      <c r="HU7" s="62"/>
      <c r="HV7" s="62"/>
      <c r="HW7" s="62"/>
      <c r="HX7" s="62"/>
      <c r="HY7" s="62"/>
      <c r="HZ7" s="62"/>
      <c r="IA7" s="62"/>
      <c r="IB7" s="62"/>
      <c r="IC7" s="62"/>
      <c r="ID7" s="62"/>
    </row>
    <row r="8" spans="1:238">
      <c r="A8" s="219" t="s">
        <v>6</v>
      </c>
      <c r="B8" s="66" t="s">
        <v>29</v>
      </c>
      <c r="C8" s="67">
        <v>14703</v>
      </c>
      <c r="D8" s="102">
        <v>100</v>
      </c>
      <c r="E8" s="45">
        <v>1447</v>
      </c>
      <c r="F8" s="103">
        <v>100</v>
      </c>
      <c r="G8" s="45">
        <v>2293</v>
      </c>
      <c r="H8" s="103">
        <v>100</v>
      </c>
      <c r="I8" s="45">
        <v>3104</v>
      </c>
      <c r="J8" s="103">
        <v>100</v>
      </c>
      <c r="K8" s="45">
        <v>7859</v>
      </c>
      <c r="L8" s="104">
        <v>100</v>
      </c>
      <c r="M8" s="65"/>
      <c r="N8" s="64"/>
      <c r="O8" s="64"/>
      <c r="P8" s="64"/>
      <c r="HL8" s="62"/>
      <c r="HM8" s="62"/>
      <c r="HN8" s="62"/>
      <c r="HO8" s="62"/>
      <c r="HP8" s="62"/>
      <c r="HQ8" s="62"/>
      <c r="HR8" s="62"/>
      <c r="HS8" s="62"/>
      <c r="HT8" s="62"/>
      <c r="HU8" s="62"/>
      <c r="HV8" s="62"/>
      <c r="HW8" s="62"/>
      <c r="HX8" s="62"/>
      <c r="HY8" s="62"/>
      <c r="HZ8" s="62"/>
      <c r="IA8" s="62"/>
      <c r="IB8" s="62"/>
      <c r="IC8" s="62"/>
      <c r="ID8" s="62"/>
    </row>
    <row r="9" spans="1:238">
      <c r="A9" s="220"/>
      <c r="B9" s="52" t="s">
        <v>75</v>
      </c>
      <c r="C9" s="107" t="s">
        <v>130</v>
      </c>
      <c r="D9" s="108" t="s">
        <v>130</v>
      </c>
      <c r="E9" s="109" t="s">
        <v>130</v>
      </c>
      <c r="F9" s="97" t="s">
        <v>130</v>
      </c>
      <c r="G9" s="109" t="s">
        <v>130</v>
      </c>
      <c r="H9" s="97" t="s">
        <v>130</v>
      </c>
      <c r="I9" s="109" t="s">
        <v>130</v>
      </c>
      <c r="J9" s="97" t="s">
        <v>130</v>
      </c>
      <c r="K9" s="109" t="s">
        <v>130</v>
      </c>
      <c r="L9" s="109" t="s">
        <v>130</v>
      </c>
      <c r="M9" s="65"/>
      <c r="N9" s="64"/>
      <c r="O9" s="64"/>
      <c r="P9" s="64"/>
      <c r="HL9" s="62"/>
      <c r="HM9" s="62"/>
      <c r="HN9" s="62"/>
      <c r="HO9" s="62"/>
      <c r="HP9" s="62"/>
      <c r="HQ9" s="62"/>
      <c r="HR9" s="62"/>
      <c r="HS9" s="62"/>
      <c r="HT9" s="62"/>
      <c r="HU9" s="62"/>
      <c r="HV9" s="62"/>
      <c r="HW9" s="62"/>
      <c r="HX9" s="62"/>
      <c r="HY9" s="62"/>
      <c r="HZ9" s="62"/>
      <c r="IA9" s="62"/>
      <c r="IB9" s="62"/>
      <c r="IC9" s="62"/>
      <c r="ID9" s="62"/>
    </row>
    <row r="10" spans="1:238">
      <c r="A10" s="220"/>
      <c r="B10" s="62" t="s">
        <v>34</v>
      </c>
      <c r="C10" s="59">
        <v>6495</v>
      </c>
      <c r="D10" s="8">
        <v>44.17</v>
      </c>
      <c r="E10" s="46">
        <v>338</v>
      </c>
      <c r="F10" s="8">
        <v>23.36</v>
      </c>
      <c r="G10" s="46">
        <v>705</v>
      </c>
      <c r="H10" s="8">
        <v>30.75</v>
      </c>
      <c r="I10" s="46">
        <v>1177</v>
      </c>
      <c r="J10" s="8">
        <v>37.92</v>
      </c>
      <c r="K10" s="46">
        <v>4275</v>
      </c>
      <c r="L10" s="47">
        <v>54.4</v>
      </c>
      <c r="M10" s="65"/>
      <c r="N10" s="64"/>
      <c r="O10" s="64"/>
      <c r="P10" s="64"/>
      <c r="HL10" s="62"/>
      <c r="HM10" s="62"/>
      <c r="HN10" s="62"/>
      <c r="HO10" s="62"/>
      <c r="HP10" s="62"/>
      <c r="HQ10" s="62"/>
      <c r="HR10" s="62"/>
      <c r="HS10" s="62"/>
      <c r="HT10" s="62"/>
      <c r="HU10" s="62"/>
      <c r="HV10" s="62"/>
      <c r="HW10" s="62"/>
      <c r="HX10" s="62"/>
      <c r="HY10" s="62"/>
      <c r="HZ10" s="62"/>
      <c r="IA10" s="62"/>
      <c r="IB10" s="62"/>
      <c r="IC10" s="62"/>
      <c r="ID10" s="62"/>
    </row>
    <row r="11" spans="1:238">
      <c r="A11" s="220"/>
      <c r="B11" s="79" t="s">
        <v>52</v>
      </c>
      <c r="C11" s="68">
        <v>4203</v>
      </c>
      <c r="D11" s="15">
        <v>28.59</v>
      </c>
      <c r="E11" s="50">
        <v>283</v>
      </c>
      <c r="F11" s="15">
        <v>19.559999999999999</v>
      </c>
      <c r="G11" s="50">
        <v>567</v>
      </c>
      <c r="H11" s="15">
        <v>24.73</v>
      </c>
      <c r="I11" s="50">
        <v>904</v>
      </c>
      <c r="J11" s="15">
        <v>29.12</v>
      </c>
      <c r="K11" s="50">
        <v>2449</v>
      </c>
      <c r="L11" s="16">
        <v>31.16</v>
      </c>
      <c r="M11" s="65"/>
      <c r="N11" s="64"/>
      <c r="O11" s="64"/>
      <c r="P11" s="64"/>
      <c r="HL11" s="62"/>
      <c r="HM11" s="62"/>
      <c r="HN11" s="62"/>
      <c r="HO11" s="62"/>
      <c r="HP11" s="62"/>
      <c r="HQ11" s="62"/>
      <c r="HR11" s="62"/>
      <c r="HS11" s="62"/>
      <c r="HT11" s="62"/>
      <c r="HU11" s="62"/>
      <c r="HV11" s="62"/>
      <c r="HW11" s="62"/>
      <c r="HX11" s="62"/>
      <c r="HY11" s="62"/>
      <c r="HZ11" s="62"/>
      <c r="IA11" s="62"/>
      <c r="IB11" s="62"/>
      <c r="IC11" s="62"/>
      <c r="ID11" s="62"/>
    </row>
    <row r="12" spans="1:238">
      <c r="A12" s="219" t="s">
        <v>7</v>
      </c>
      <c r="B12" s="80" t="s">
        <v>30</v>
      </c>
      <c r="C12" s="59">
        <v>7880</v>
      </c>
      <c r="D12" s="94">
        <v>100</v>
      </c>
      <c r="E12" s="37">
        <v>983</v>
      </c>
      <c r="F12" s="94">
        <v>100</v>
      </c>
      <c r="G12" s="37">
        <v>1442</v>
      </c>
      <c r="H12" s="94">
        <v>100</v>
      </c>
      <c r="I12" s="37">
        <v>1827</v>
      </c>
      <c r="J12" s="94">
        <v>100</v>
      </c>
      <c r="K12" s="37">
        <v>3628</v>
      </c>
      <c r="L12" s="95">
        <v>100</v>
      </c>
      <c r="M12" s="65"/>
      <c r="N12" s="64"/>
      <c r="O12" s="64"/>
      <c r="P12" s="64"/>
      <c r="HL12" s="62"/>
      <c r="HM12" s="62"/>
      <c r="HN12" s="62"/>
      <c r="HO12" s="62"/>
      <c r="HP12" s="62"/>
      <c r="HQ12" s="62"/>
      <c r="HR12" s="62"/>
      <c r="HS12" s="62"/>
      <c r="HT12" s="62"/>
      <c r="HU12" s="62"/>
      <c r="HV12" s="62"/>
      <c r="HW12" s="62"/>
      <c r="HX12" s="62"/>
      <c r="HY12" s="62"/>
      <c r="HZ12" s="62"/>
      <c r="IA12" s="62"/>
      <c r="IB12" s="62"/>
      <c r="IC12" s="62"/>
      <c r="ID12" s="62"/>
    </row>
    <row r="13" spans="1:238">
      <c r="A13" s="220"/>
      <c r="B13" s="52" t="s">
        <v>75</v>
      </c>
      <c r="C13" s="110" t="s">
        <v>130</v>
      </c>
      <c r="D13" s="111" t="s">
        <v>130</v>
      </c>
      <c r="E13" s="112" t="s">
        <v>130</v>
      </c>
      <c r="F13" s="113" t="s">
        <v>130</v>
      </c>
      <c r="G13" s="112" t="s">
        <v>130</v>
      </c>
      <c r="H13" s="113" t="s">
        <v>130</v>
      </c>
      <c r="I13" s="112" t="s">
        <v>130</v>
      </c>
      <c r="J13" s="113" t="s">
        <v>130</v>
      </c>
      <c r="K13" s="112" t="s">
        <v>130</v>
      </c>
      <c r="L13" s="114" t="s">
        <v>130</v>
      </c>
      <c r="M13" s="65"/>
      <c r="N13" s="64"/>
      <c r="O13" s="64"/>
      <c r="P13" s="64"/>
      <c r="HL13" s="62"/>
      <c r="HM13" s="62"/>
      <c r="HN13" s="62"/>
      <c r="HO13" s="62"/>
      <c r="HP13" s="62"/>
      <c r="HQ13" s="62"/>
      <c r="HR13" s="62"/>
      <c r="HS13" s="62"/>
      <c r="HT13" s="62"/>
      <c r="HU13" s="62"/>
      <c r="HV13" s="62"/>
      <c r="HW13" s="62"/>
      <c r="HX13" s="62"/>
      <c r="HY13" s="62"/>
      <c r="HZ13" s="62"/>
      <c r="IA13" s="62"/>
      <c r="IB13" s="62"/>
      <c r="IC13" s="62"/>
      <c r="ID13" s="62"/>
    </row>
    <row r="14" spans="1:238">
      <c r="A14" s="220"/>
      <c r="B14" s="78" t="s">
        <v>34</v>
      </c>
      <c r="C14" s="59">
        <v>2871</v>
      </c>
      <c r="D14" s="8">
        <v>36.43</v>
      </c>
      <c r="E14" s="46">
        <v>217</v>
      </c>
      <c r="F14" s="8">
        <v>22.08</v>
      </c>
      <c r="G14" s="46">
        <v>398</v>
      </c>
      <c r="H14" s="8">
        <v>27.6</v>
      </c>
      <c r="I14" s="46">
        <v>611</v>
      </c>
      <c r="J14" s="8">
        <v>33.44</v>
      </c>
      <c r="K14" s="46">
        <v>1645</v>
      </c>
      <c r="L14" s="47">
        <v>45.34</v>
      </c>
      <c r="M14" s="65"/>
      <c r="N14" s="64"/>
      <c r="O14" s="64"/>
      <c r="P14" s="64"/>
      <c r="HL14" s="62"/>
      <c r="HM14" s="62"/>
      <c r="HN14" s="62"/>
      <c r="HO14" s="62"/>
      <c r="HP14" s="62"/>
      <c r="HQ14" s="62"/>
      <c r="HR14" s="62"/>
      <c r="HS14" s="62"/>
      <c r="HT14" s="62"/>
      <c r="HU14" s="62"/>
      <c r="HV14" s="62"/>
      <c r="HW14" s="62"/>
      <c r="HX14" s="62"/>
      <c r="HY14" s="62"/>
      <c r="HZ14" s="62"/>
      <c r="IA14" s="62"/>
      <c r="IB14" s="62"/>
      <c r="IC14" s="62"/>
      <c r="ID14" s="62"/>
    </row>
    <row r="15" spans="1:238">
      <c r="A15" s="220"/>
      <c r="B15" s="78" t="s">
        <v>52</v>
      </c>
      <c r="C15" s="59">
        <v>2262</v>
      </c>
      <c r="D15" s="8">
        <v>28.71</v>
      </c>
      <c r="E15" s="46">
        <v>160</v>
      </c>
      <c r="F15" s="8">
        <v>16.28</v>
      </c>
      <c r="G15" s="46">
        <v>329</v>
      </c>
      <c r="H15" s="8">
        <v>22.82</v>
      </c>
      <c r="I15" s="46">
        <v>509</v>
      </c>
      <c r="J15" s="8">
        <v>27.86</v>
      </c>
      <c r="K15" s="46">
        <v>1264</v>
      </c>
      <c r="L15" s="47">
        <v>34.840000000000003</v>
      </c>
      <c r="M15" s="65"/>
      <c r="N15" s="64"/>
      <c r="O15" s="64"/>
      <c r="P15" s="64"/>
      <c r="HL15" s="62"/>
      <c r="HM15" s="62"/>
      <c r="HN15" s="62"/>
      <c r="HO15" s="62"/>
      <c r="HP15" s="62"/>
      <c r="HQ15" s="62"/>
      <c r="HR15" s="62"/>
      <c r="HS15" s="62"/>
      <c r="HT15" s="62"/>
      <c r="HU15" s="62"/>
      <c r="HV15" s="62"/>
      <c r="HW15" s="62"/>
      <c r="HX15" s="62"/>
      <c r="HY15" s="62"/>
      <c r="HZ15" s="62"/>
      <c r="IA15" s="62"/>
      <c r="IB15" s="62"/>
      <c r="IC15" s="62"/>
      <c r="ID15" s="62"/>
    </row>
    <row r="16" spans="1:238">
      <c r="A16" s="219" t="s">
        <v>0</v>
      </c>
      <c r="B16" s="81" t="s">
        <v>31</v>
      </c>
      <c r="C16" s="60">
        <v>6823</v>
      </c>
      <c r="D16" s="105">
        <v>100</v>
      </c>
      <c r="E16" s="43">
        <v>464</v>
      </c>
      <c r="F16" s="105">
        <v>100</v>
      </c>
      <c r="G16" s="43">
        <v>851</v>
      </c>
      <c r="H16" s="105">
        <v>100</v>
      </c>
      <c r="I16" s="43">
        <v>1277</v>
      </c>
      <c r="J16" s="105">
        <v>100</v>
      </c>
      <c r="K16" s="43">
        <v>4231</v>
      </c>
      <c r="L16" s="106">
        <v>100</v>
      </c>
      <c r="M16" s="65"/>
      <c r="N16" s="64"/>
      <c r="O16" s="64"/>
      <c r="P16" s="64"/>
      <c r="HL16" s="62"/>
      <c r="HM16" s="62"/>
      <c r="HN16" s="62"/>
      <c r="HO16" s="62"/>
      <c r="HP16" s="62"/>
      <c r="HQ16" s="62"/>
      <c r="HR16" s="62"/>
      <c r="HS16" s="62"/>
      <c r="HT16" s="62"/>
      <c r="HU16" s="62"/>
      <c r="HV16" s="62"/>
      <c r="HW16" s="62"/>
      <c r="HX16" s="62"/>
      <c r="HY16" s="62"/>
      <c r="HZ16" s="62"/>
      <c r="IA16" s="62"/>
      <c r="IB16" s="62"/>
      <c r="IC16" s="62"/>
      <c r="ID16" s="62"/>
    </row>
    <row r="17" spans="1:238">
      <c r="A17" s="220"/>
      <c r="B17" s="52" t="s">
        <v>75</v>
      </c>
      <c r="C17" s="110" t="s">
        <v>130</v>
      </c>
      <c r="D17" s="111" t="s">
        <v>130</v>
      </c>
      <c r="E17" s="115" t="s">
        <v>130</v>
      </c>
      <c r="F17" s="113" t="s">
        <v>130</v>
      </c>
      <c r="G17" s="115" t="s">
        <v>130</v>
      </c>
      <c r="H17" s="113" t="s">
        <v>130</v>
      </c>
      <c r="I17" s="115" t="s">
        <v>130</v>
      </c>
      <c r="J17" s="113" t="s">
        <v>130</v>
      </c>
      <c r="K17" s="115" t="s">
        <v>130</v>
      </c>
      <c r="L17" s="116" t="s">
        <v>130</v>
      </c>
      <c r="M17" s="65"/>
      <c r="N17" s="64"/>
      <c r="O17" s="64"/>
      <c r="P17" s="64"/>
      <c r="HL17" s="62"/>
      <c r="HM17" s="62"/>
      <c r="HN17" s="62"/>
      <c r="HO17" s="62"/>
      <c r="HP17" s="62"/>
      <c r="HQ17" s="62"/>
      <c r="HR17" s="62"/>
      <c r="HS17" s="62"/>
      <c r="HT17" s="62"/>
      <c r="HU17" s="62"/>
      <c r="HV17" s="62"/>
      <c r="HW17" s="62"/>
      <c r="HX17" s="62"/>
      <c r="HY17" s="62"/>
      <c r="HZ17" s="62"/>
      <c r="IA17" s="62"/>
      <c r="IB17" s="62"/>
      <c r="IC17" s="62"/>
      <c r="ID17" s="62"/>
    </row>
    <row r="18" spans="1:238">
      <c r="A18" s="220"/>
      <c r="B18" s="82" t="s">
        <v>34</v>
      </c>
      <c r="C18" s="59">
        <v>3624</v>
      </c>
      <c r="D18" s="8">
        <v>53.11</v>
      </c>
      <c r="E18" s="37">
        <v>121</v>
      </c>
      <c r="F18" s="8">
        <v>26.08</v>
      </c>
      <c r="G18" s="37">
        <v>307</v>
      </c>
      <c r="H18" s="8">
        <v>36.08</v>
      </c>
      <c r="I18" s="37">
        <v>566</v>
      </c>
      <c r="J18" s="8">
        <v>44.32</v>
      </c>
      <c r="K18" s="37">
        <v>2630</v>
      </c>
      <c r="L18" s="9">
        <v>62.16</v>
      </c>
      <c r="M18" s="65"/>
      <c r="N18" s="64"/>
      <c r="O18" s="64"/>
      <c r="P18" s="64"/>
      <c r="HL18" s="62"/>
      <c r="HM18" s="62"/>
      <c r="HN18" s="62"/>
      <c r="HO18" s="62"/>
      <c r="HP18" s="62"/>
      <c r="HQ18" s="62"/>
      <c r="HR18" s="62"/>
      <c r="HS18" s="62"/>
      <c r="HT18" s="62"/>
      <c r="HU18" s="62"/>
      <c r="HV18" s="62"/>
      <c r="HW18" s="62"/>
      <c r="HX18" s="62"/>
      <c r="HY18" s="62"/>
      <c r="HZ18" s="62"/>
      <c r="IA18" s="62"/>
      <c r="IB18" s="62"/>
      <c r="IC18" s="62"/>
      <c r="ID18" s="62"/>
    </row>
    <row r="19" spans="1:238" ht="14.25" thickBot="1">
      <c r="A19" s="221"/>
      <c r="B19" s="77" t="s">
        <v>52</v>
      </c>
      <c r="C19" s="69">
        <v>1941</v>
      </c>
      <c r="D19" s="39">
        <v>28.45</v>
      </c>
      <c r="E19" s="38">
        <v>123</v>
      </c>
      <c r="F19" s="39">
        <v>26.51</v>
      </c>
      <c r="G19" s="38">
        <v>238</v>
      </c>
      <c r="H19" s="39">
        <v>27.97</v>
      </c>
      <c r="I19" s="38">
        <v>395</v>
      </c>
      <c r="J19" s="39">
        <v>30.93</v>
      </c>
      <c r="K19" s="38">
        <v>1185</v>
      </c>
      <c r="L19" s="49">
        <v>28.01</v>
      </c>
      <c r="M19" s="65"/>
      <c r="N19" s="64"/>
      <c r="O19" s="64"/>
      <c r="P19" s="64"/>
      <c r="HL19" s="62"/>
      <c r="HM19" s="62"/>
      <c r="HN19" s="62"/>
      <c r="HO19" s="62"/>
      <c r="HP19" s="62"/>
      <c r="HQ19" s="62"/>
      <c r="HR19" s="62"/>
      <c r="HS19" s="62"/>
      <c r="HT19" s="62"/>
      <c r="HU19" s="62"/>
      <c r="HV19" s="62"/>
      <c r="HW19" s="62"/>
      <c r="HX19" s="62"/>
      <c r="HY19" s="62"/>
      <c r="HZ19" s="62"/>
      <c r="IA19" s="62"/>
      <c r="IB19" s="62"/>
      <c r="IC19" s="62"/>
      <c r="ID19" s="62"/>
    </row>
    <row r="20" spans="1:238" ht="14.25" thickTop="1">
      <c r="A20" s="124" t="s">
        <v>67</v>
      </c>
      <c r="M20" s="64"/>
      <c r="HQ20" s="62"/>
      <c r="HR20" s="62"/>
      <c r="HS20" s="62"/>
      <c r="HT20" s="62"/>
      <c r="HU20" s="62"/>
      <c r="HV20" s="62"/>
      <c r="HW20" s="62"/>
      <c r="HX20" s="62"/>
      <c r="HY20" s="62"/>
      <c r="HZ20" s="62"/>
      <c r="IA20" s="62"/>
      <c r="IB20" s="62"/>
      <c r="IC20" s="62"/>
      <c r="ID20" s="62"/>
    </row>
    <row r="21" spans="1:238">
      <c r="A21" s="125" t="s">
        <v>32</v>
      </c>
      <c r="HQ21" s="62"/>
      <c r="HR21" s="62"/>
      <c r="HS21" s="62"/>
      <c r="HT21" s="62"/>
      <c r="HU21" s="62"/>
      <c r="HV21" s="62"/>
      <c r="HW21" s="62"/>
      <c r="HX21" s="62"/>
      <c r="HY21" s="62"/>
      <c r="HZ21" s="62"/>
      <c r="IA21" s="62"/>
      <c r="IB21" s="62"/>
      <c r="IC21" s="62"/>
      <c r="ID21" s="62"/>
    </row>
    <row r="22" spans="1:238">
      <c r="H22" s="27"/>
      <c r="I22" s="27"/>
      <c r="J22" s="27"/>
      <c r="K22" s="27"/>
      <c r="HQ22" s="62"/>
      <c r="HR22" s="62"/>
      <c r="HS22" s="62"/>
      <c r="HT22" s="62"/>
      <c r="HU22" s="62"/>
      <c r="HV22" s="62"/>
      <c r="HW22" s="62"/>
      <c r="HX22" s="62"/>
      <c r="HY22" s="62"/>
      <c r="HZ22" s="62"/>
      <c r="IA22" s="62"/>
      <c r="IB22" s="62"/>
      <c r="IC22" s="62"/>
      <c r="ID22" s="62"/>
    </row>
    <row r="23" spans="1:238">
      <c r="HQ23" s="62"/>
      <c r="HR23" s="62"/>
      <c r="HS23" s="62"/>
      <c r="HT23" s="62"/>
      <c r="HU23" s="62"/>
      <c r="HV23" s="62"/>
      <c r="HW23" s="62"/>
      <c r="HX23" s="62"/>
      <c r="HY23" s="62"/>
      <c r="HZ23" s="62"/>
      <c r="IA23" s="62"/>
      <c r="IB23" s="62"/>
      <c r="IC23" s="62"/>
      <c r="ID23" s="62"/>
    </row>
    <row r="24" spans="1:238">
      <c r="HQ24" s="62"/>
      <c r="HR24" s="62"/>
      <c r="HS24" s="62"/>
      <c r="HT24" s="62"/>
      <c r="HU24" s="62"/>
      <c r="HV24" s="62"/>
      <c r="HW24" s="62"/>
      <c r="HX24" s="62"/>
      <c r="HY24" s="62"/>
      <c r="HZ24" s="62"/>
      <c r="IA24" s="62"/>
      <c r="IB24" s="62"/>
      <c r="IC24" s="62"/>
      <c r="ID24" s="62"/>
    </row>
    <row r="25" spans="1:238">
      <c r="HP25" s="62"/>
      <c r="HQ25" s="62"/>
      <c r="HR25" s="62"/>
      <c r="HS25" s="62"/>
      <c r="HT25" s="62"/>
      <c r="HU25" s="62"/>
      <c r="HV25" s="62"/>
      <c r="HW25" s="62"/>
      <c r="HX25" s="62"/>
      <c r="HY25" s="62"/>
      <c r="HZ25" s="62"/>
      <c r="IA25" s="62"/>
      <c r="IB25" s="62"/>
      <c r="IC25" s="62"/>
      <c r="ID25" s="62"/>
    </row>
    <row r="26" spans="1:238">
      <c r="HP26" s="62"/>
      <c r="HQ26" s="62"/>
      <c r="HR26" s="62"/>
      <c r="HS26" s="62"/>
      <c r="HT26" s="62"/>
      <c r="HU26" s="62"/>
      <c r="HV26" s="62"/>
      <c r="HW26" s="62"/>
      <c r="HX26" s="62"/>
      <c r="HY26" s="62"/>
      <c r="HZ26" s="62"/>
      <c r="IA26" s="62"/>
      <c r="IB26" s="62"/>
      <c r="IC26" s="62"/>
      <c r="ID26" s="62"/>
    </row>
    <row r="27" spans="1:238" s="27" customFormat="1">
      <c r="H27" s="62"/>
      <c r="I27" s="62"/>
      <c r="J27" s="62"/>
      <c r="K27" s="62"/>
      <c r="HP27" s="62"/>
      <c r="HQ27" s="62"/>
      <c r="HR27" s="62"/>
      <c r="HS27" s="62"/>
      <c r="HT27" s="62"/>
      <c r="HU27" s="62"/>
      <c r="HV27" s="62"/>
      <c r="HW27" s="62"/>
      <c r="HX27" s="62"/>
      <c r="HY27" s="62"/>
      <c r="HZ27" s="62"/>
      <c r="IA27" s="62"/>
    </row>
    <row r="28" spans="1:238" s="27" customFormat="1">
      <c r="H28" s="62"/>
      <c r="I28" s="62"/>
      <c r="J28" s="62"/>
      <c r="K28" s="62"/>
      <c r="HP28" s="62"/>
      <c r="HQ28" s="62"/>
      <c r="HR28" s="62"/>
      <c r="HS28" s="62"/>
      <c r="HT28" s="62"/>
      <c r="HU28" s="62"/>
      <c r="HV28" s="62"/>
      <c r="HW28" s="62"/>
      <c r="HX28" s="62"/>
      <c r="HY28" s="62"/>
      <c r="HZ28" s="62"/>
      <c r="IA28" s="62"/>
    </row>
    <row r="29" spans="1:238" s="27" customFormat="1">
      <c r="H29" s="62"/>
      <c r="I29" s="62"/>
      <c r="J29" s="62"/>
      <c r="K29" s="62"/>
      <c r="HQ29" s="62"/>
      <c r="HR29" s="62"/>
      <c r="HS29" s="62"/>
      <c r="HT29" s="62"/>
      <c r="HU29" s="62"/>
      <c r="HV29" s="62"/>
      <c r="HW29" s="62"/>
      <c r="HX29" s="62"/>
      <c r="HY29" s="62"/>
      <c r="HZ29" s="62"/>
      <c r="IA29" s="62"/>
      <c r="IB29" s="62"/>
    </row>
    <row r="30" spans="1:238" s="27" customFormat="1">
      <c r="H30" s="62"/>
      <c r="I30" s="62"/>
      <c r="J30" s="62"/>
      <c r="K30" s="62"/>
      <c r="HQ30" s="62"/>
      <c r="HR30" s="62"/>
      <c r="HS30" s="62"/>
      <c r="HT30" s="62"/>
      <c r="HU30" s="62"/>
      <c r="HV30" s="62"/>
      <c r="HW30" s="62"/>
      <c r="HX30" s="62"/>
      <c r="HY30" s="62"/>
      <c r="HZ30" s="62"/>
      <c r="IA30" s="62"/>
      <c r="IB30" s="62"/>
    </row>
    <row r="31" spans="1:238" s="27" customFormat="1">
      <c r="H31" s="62"/>
      <c r="I31" s="62"/>
      <c r="J31" s="62"/>
      <c r="K31" s="62"/>
      <c r="HQ31" s="62"/>
      <c r="HR31" s="62"/>
      <c r="HS31" s="62"/>
      <c r="HT31" s="62"/>
      <c r="HU31" s="62"/>
      <c r="HV31" s="62"/>
      <c r="HW31" s="62"/>
      <c r="HX31" s="62"/>
      <c r="HY31" s="62"/>
      <c r="HZ31" s="62"/>
      <c r="IA31" s="62"/>
      <c r="IB31" s="62"/>
    </row>
    <row r="32" spans="1:238" s="27" customFormat="1">
      <c r="H32" s="62"/>
      <c r="I32" s="62"/>
      <c r="J32" s="62"/>
      <c r="K32" s="62"/>
      <c r="HQ32" s="62"/>
      <c r="HR32" s="62"/>
      <c r="HS32" s="62"/>
      <c r="HT32" s="62"/>
      <c r="HU32" s="62"/>
      <c r="HV32" s="62"/>
      <c r="HW32" s="62"/>
      <c r="HX32" s="62"/>
      <c r="HY32" s="62"/>
      <c r="HZ32" s="62"/>
      <c r="IA32" s="62"/>
      <c r="IB32" s="62"/>
    </row>
    <row r="33" spans="8:250" s="27" customFormat="1">
      <c r="H33" s="62"/>
      <c r="I33" s="62"/>
      <c r="J33" s="62"/>
      <c r="K33" s="62"/>
      <c r="HQ33" s="62"/>
      <c r="HR33" s="62"/>
      <c r="HS33" s="62"/>
      <c r="HT33" s="62"/>
      <c r="HU33" s="62"/>
      <c r="HV33" s="62"/>
      <c r="HW33" s="62"/>
      <c r="HX33" s="62"/>
      <c r="HY33" s="62"/>
      <c r="HZ33" s="62"/>
      <c r="IA33" s="62"/>
      <c r="IB33" s="62"/>
    </row>
    <row r="34" spans="8:250" s="27" customFormat="1">
      <c r="H34" s="62"/>
      <c r="I34" s="62"/>
      <c r="J34" s="62"/>
      <c r="K34" s="62"/>
      <c r="IE34" s="62"/>
      <c r="IF34" s="62"/>
      <c r="IG34" s="62"/>
      <c r="IH34" s="62"/>
      <c r="II34" s="62"/>
      <c r="IJ34" s="62"/>
      <c r="IK34" s="62"/>
      <c r="IL34" s="62"/>
      <c r="IM34" s="62"/>
      <c r="IN34" s="62"/>
      <c r="IO34" s="62"/>
      <c r="IP34" s="62"/>
    </row>
    <row r="35" spans="8:250" s="27" customFormat="1">
      <c r="H35" s="62"/>
      <c r="I35" s="62"/>
      <c r="J35" s="62"/>
      <c r="K35" s="62"/>
      <c r="IE35" s="62"/>
      <c r="IF35" s="62"/>
      <c r="IG35" s="62"/>
      <c r="IH35" s="62"/>
      <c r="II35" s="62"/>
      <c r="IJ35" s="62"/>
      <c r="IK35" s="62"/>
      <c r="IL35" s="62"/>
      <c r="IM35" s="62"/>
      <c r="IN35" s="62"/>
      <c r="IO35" s="62"/>
      <c r="IP35" s="62"/>
    </row>
    <row r="36" spans="8:250" s="27" customFormat="1">
      <c r="H36" s="62"/>
      <c r="I36" s="62"/>
      <c r="J36" s="62"/>
      <c r="K36" s="62"/>
      <c r="IE36" s="62"/>
      <c r="IF36" s="62"/>
      <c r="IG36" s="62"/>
      <c r="IH36" s="62"/>
      <c r="II36" s="62"/>
      <c r="IJ36" s="62"/>
      <c r="IK36" s="62"/>
      <c r="IL36" s="62"/>
      <c r="IM36" s="62"/>
      <c r="IN36" s="62"/>
      <c r="IO36" s="62"/>
      <c r="IP36" s="62"/>
    </row>
    <row r="37" spans="8:250" s="27" customFormat="1">
      <c r="H37" s="62"/>
      <c r="I37" s="62"/>
      <c r="J37" s="62"/>
      <c r="K37" s="62"/>
      <c r="IE37" s="62"/>
      <c r="IF37" s="62"/>
      <c r="IG37" s="62"/>
      <c r="IH37" s="62"/>
      <c r="II37" s="62"/>
      <c r="IJ37" s="62"/>
      <c r="IK37" s="62"/>
      <c r="IL37" s="62"/>
      <c r="IM37" s="62"/>
      <c r="IN37" s="62"/>
      <c r="IO37" s="62"/>
      <c r="IP37" s="62"/>
    </row>
    <row r="38" spans="8:250" s="27" customFormat="1">
      <c r="H38" s="62"/>
      <c r="I38" s="62"/>
      <c r="J38" s="62"/>
      <c r="K38" s="62"/>
      <c r="IE38" s="62"/>
      <c r="IF38" s="62"/>
      <c r="IG38" s="62"/>
      <c r="IH38" s="62"/>
      <c r="II38" s="62"/>
      <c r="IJ38" s="62"/>
      <c r="IK38" s="62"/>
      <c r="IL38" s="62"/>
      <c r="IM38" s="62"/>
      <c r="IN38" s="62"/>
      <c r="IO38" s="62"/>
      <c r="IP38" s="62"/>
    </row>
    <row r="39" spans="8:250" s="27" customFormat="1">
      <c r="H39" s="62"/>
      <c r="I39" s="62"/>
      <c r="J39" s="62"/>
      <c r="K39" s="62"/>
      <c r="IE39" s="62"/>
      <c r="IF39" s="62"/>
      <c r="IG39" s="62"/>
      <c r="IH39" s="62"/>
      <c r="II39" s="62"/>
      <c r="IJ39" s="62"/>
      <c r="IK39" s="62"/>
      <c r="IL39" s="62"/>
      <c r="IM39" s="62"/>
      <c r="IN39" s="62"/>
      <c r="IO39" s="62"/>
      <c r="IP39" s="62"/>
    </row>
    <row r="40" spans="8:250" s="27" customFormat="1">
      <c r="H40" s="62"/>
      <c r="I40" s="62"/>
      <c r="J40" s="62"/>
      <c r="K40" s="62"/>
      <c r="IE40" s="62"/>
      <c r="IF40" s="62"/>
      <c r="IG40" s="62"/>
      <c r="IH40" s="62"/>
      <c r="II40" s="62"/>
      <c r="IJ40" s="62"/>
      <c r="IK40" s="62"/>
      <c r="IL40" s="62"/>
      <c r="IM40" s="62"/>
      <c r="IN40" s="62"/>
      <c r="IO40" s="62"/>
      <c r="IP40" s="62"/>
    </row>
    <row r="41" spans="8:250" s="27" customFormat="1">
      <c r="H41" s="62"/>
      <c r="I41" s="62"/>
      <c r="J41" s="62"/>
      <c r="K41" s="62"/>
      <c r="IE41" s="62"/>
      <c r="IF41" s="62"/>
      <c r="IG41" s="62"/>
      <c r="IH41" s="62"/>
      <c r="II41" s="62"/>
      <c r="IJ41" s="62"/>
      <c r="IK41" s="62"/>
      <c r="IL41" s="62"/>
      <c r="IM41" s="62"/>
      <c r="IN41" s="62"/>
      <c r="IO41" s="62"/>
      <c r="IP41" s="62"/>
    </row>
    <row r="42" spans="8:250" s="27" customFormat="1">
      <c r="H42" s="62"/>
      <c r="I42" s="62"/>
      <c r="J42" s="62"/>
      <c r="K42" s="62"/>
      <c r="IE42" s="62"/>
      <c r="IF42" s="62"/>
      <c r="IG42" s="62"/>
      <c r="IH42" s="62"/>
      <c r="II42" s="62"/>
      <c r="IJ42" s="62"/>
      <c r="IK42" s="62"/>
      <c r="IL42" s="62"/>
      <c r="IM42" s="62"/>
      <c r="IN42" s="62"/>
      <c r="IO42" s="62"/>
      <c r="IP42" s="62"/>
    </row>
    <row r="43" spans="8:250" s="27" customFormat="1">
      <c r="H43" s="62"/>
      <c r="I43" s="62"/>
      <c r="J43" s="62"/>
      <c r="K43" s="62"/>
      <c r="IE43" s="62"/>
      <c r="IF43" s="62"/>
      <c r="IG43" s="62"/>
      <c r="IH43" s="62"/>
      <c r="II43" s="62"/>
      <c r="IJ43" s="62"/>
      <c r="IK43" s="62"/>
      <c r="IL43" s="62"/>
      <c r="IM43" s="62"/>
      <c r="IN43" s="62"/>
      <c r="IO43" s="62"/>
      <c r="IP43" s="62"/>
    </row>
    <row r="44" spans="8:250" s="27" customFormat="1">
      <c r="H44" s="62"/>
      <c r="I44" s="62"/>
      <c r="J44" s="62"/>
      <c r="K44" s="62"/>
      <c r="IE44" s="62"/>
      <c r="IF44" s="62"/>
      <c r="IG44" s="62"/>
      <c r="IH44" s="62"/>
      <c r="II44" s="62"/>
      <c r="IJ44" s="62"/>
      <c r="IK44" s="62"/>
      <c r="IL44" s="62"/>
      <c r="IM44" s="62"/>
      <c r="IN44" s="62"/>
      <c r="IO44" s="62"/>
      <c r="IP44" s="62"/>
    </row>
    <row r="45" spans="8:250" s="27" customFormat="1">
      <c r="H45" s="62"/>
      <c r="I45" s="62"/>
      <c r="J45" s="62"/>
      <c r="K45" s="62"/>
      <c r="IE45" s="62"/>
      <c r="IF45" s="62"/>
      <c r="IG45" s="62"/>
      <c r="IH45" s="62"/>
      <c r="II45" s="62"/>
      <c r="IJ45" s="62"/>
      <c r="IK45" s="62"/>
      <c r="IL45" s="62"/>
      <c r="IM45" s="62"/>
      <c r="IN45" s="62"/>
      <c r="IO45" s="62"/>
      <c r="IP45" s="62"/>
    </row>
    <row r="46" spans="8:250" s="27" customFormat="1">
      <c r="H46" s="62"/>
      <c r="I46" s="62"/>
      <c r="J46" s="62"/>
      <c r="K46" s="62"/>
      <c r="IE46" s="62"/>
      <c r="IF46" s="62"/>
      <c r="IG46" s="62"/>
      <c r="IH46" s="62"/>
      <c r="II46" s="62"/>
      <c r="IJ46" s="62"/>
      <c r="IK46" s="62"/>
      <c r="IL46" s="62"/>
      <c r="IM46" s="62"/>
      <c r="IN46" s="62"/>
      <c r="IO46" s="62"/>
      <c r="IP46" s="62"/>
    </row>
    <row r="47" spans="8:250" s="27" customFormat="1">
      <c r="H47" s="62"/>
      <c r="I47" s="62"/>
      <c r="J47" s="62"/>
      <c r="K47" s="62"/>
      <c r="IE47" s="62"/>
      <c r="IF47" s="62"/>
      <c r="IG47" s="62"/>
      <c r="IH47" s="62"/>
      <c r="II47" s="62"/>
      <c r="IJ47" s="62"/>
      <c r="IK47" s="62"/>
      <c r="IL47" s="62"/>
      <c r="IM47" s="62"/>
      <c r="IN47" s="62"/>
      <c r="IO47" s="62"/>
      <c r="IP47" s="62"/>
    </row>
    <row r="48" spans="8:250" s="27" customFormat="1">
      <c r="H48" s="62"/>
      <c r="I48" s="62"/>
      <c r="J48" s="62"/>
      <c r="K48" s="62"/>
      <c r="IE48" s="62"/>
      <c r="IF48" s="62"/>
      <c r="IG48" s="62"/>
      <c r="IH48" s="62"/>
      <c r="II48" s="62"/>
      <c r="IJ48" s="62"/>
      <c r="IK48" s="62"/>
      <c r="IL48" s="62"/>
      <c r="IM48" s="62"/>
      <c r="IN48" s="62"/>
      <c r="IO48" s="62"/>
      <c r="IP48" s="62"/>
    </row>
    <row r="49" spans="8:250" s="27" customFormat="1">
      <c r="H49" s="62"/>
      <c r="I49" s="62"/>
      <c r="J49" s="62"/>
      <c r="K49" s="62"/>
      <c r="IE49" s="62"/>
      <c r="IF49" s="62"/>
      <c r="IG49" s="62"/>
      <c r="IH49" s="62"/>
      <c r="II49" s="62"/>
      <c r="IJ49" s="62"/>
      <c r="IK49" s="62"/>
      <c r="IL49" s="62"/>
      <c r="IM49" s="62"/>
      <c r="IN49" s="62"/>
      <c r="IO49" s="62"/>
      <c r="IP49" s="62"/>
    </row>
    <row r="50" spans="8:250" s="27" customFormat="1">
      <c r="H50" s="62"/>
      <c r="I50" s="62"/>
      <c r="J50" s="62"/>
      <c r="K50" s="62"/>
      <c r="IE50" s="62"/>
      <c r="IF50" s="62"/>
      <c r="IG50" s="62"/>
      <c r="IH50" s="62"/>
      <c r="II50" s="62"/>
      <c r="IJ50" s="62"/>
      <c r="IK50" s="62"/>
      <c r="IL50" s="62"/>
      <c r="IM50" s="62"/>
      <c r="IN50" s="62"/>
      <c r="IO50" s="62"/>
      <c r="IP50" s="62"/>
    </row>
    <row r="51" spans="8:250" s="27" customFormat="1">
      <c r="H51" s="62"/>
      <c r="I51" s="62"/>
      <c r="J51" s="62"/>
      <c r="K51" s="62"/>
      <c r="IE51" s="62"/>
      <c r="IF51" s="62"/>
      <c r="IG51" s="62"/>
      <c r="IH51" s="62"/>
      <c r="II51" s="62"/>
      <c r="IJ51" s="62"/>
      <c r="IK51" s="62"/>
      <c r="IL51" s="62"/>
      <c r="IM51" s="62"/>
      <c r="IN51" s="62"/>
      <c r="IO51" s="62"/>
      <c r="IP51" s="62"/>
    </row>
    <row r="52" spans="8:250" s="27" customFormat="1">
      <c r="H52" s="62"/>
      <c r="I52" s="62"/>
      <c r="J52" s="62"/>
      <c r="K52" s="62"/>
      <c r="IE52" s="62"/>
      <c r="IF52" s="62"/>
      <c r="IG52" s="62"/>
      <c r="IH52" s="62"/>
      <c r="II52" s="62"/>
      <c r="IJ52" s="62"/>
      <c r="IK52" s="62"/>
      <c r="IL52" s="62"/>
      <c r="IM52" s="62"/>
      <c r="IN52" s="62"/>
      <c r="IO52" s="62"/>
      <c r="IP52" s="62"/>
    </row>
    <row r="53" spans="8:250" s="27" customFormat="1">
      <c r="H53" s="62"/>
      <c r="I53" s="62"/>
      <c r="J53" s="62"/>
      <c r="K53" s="62"/>
      <c r="IE53" s="62"/>
      <c r="IF53" s="62"/>
      <c r="IG53" s="62"/>
      <c r="IH53" s="62"/>
      <c r="II53" s="62"/>
      <c r="IJ53" s="62"/>
      <c r="IK53" s="62"/>
      <c r="IL53" s="62"/>
      <c r="IM53" s="62"/>
      <c r="IN53" s="62"/>
      <c r="IO53" s="62"/>
      <c r="IP53" s="62"/>
    </row>
    <row r="54" spans="8:250" s="27" customFormat="1">
      <c r="H54" s="62"/>
      <c r="I54" s="62"/>
      <c r="J54" s="62"/>
      <c r="K54" s="62"/>
      <c r="IE54" s="62"/>
      <c r="IF54" s="62"/>
      <c r="IG54" s="62"/>
      <c r="IH54" s="62"/>
      <c r="II54" s="62"/>
      <c r="IJ54" s="62"/>
      <c r="IK54" s="62"/>
      <c r="IL54" s="62"/>
      <c r="IM54" s="62"/>
      <c r="IN54" s="62"/>
      <c r="IO54" s="62"/>
      <c r="IP54" s="62"/>
    </row>
    <row r="55" spans="8:250" s="27" customFormat="1">
      <c r="H55" s="62"/>
      <c r="I55" s="62"/>
      <c r="J55" s="62"/>
      <c r="K55" s="62"/>
      <c r="IE55" s="62"/>
      <c r="IF55" s="62"/>
      <c r="IG55" s="62"/>
      <c r="IH55" s="62"/>
      <c r="II55" s="62"/>
      <c r="IJ55" s="62"/>
      <c r="IK55" s="62"/>
      <c r="IL55" s="62"/>
      <c r="IM55" s="62"/>
      <c r="IN55" s="62"/>
      <c r="IO55" s="62"/>
      <c r="IP55" s="62"/>
    </row>
    <row r="56" spans="8:250" s="27" customFormat="1">
      <c r="H56" s="62"/>
      <c r="I56" s="62"/>
      <c r="J56" s="62"/>
      <c r="K56" s="62"/>
      <c r="IE56" s="62"/>
      <c r="IF56" s="62"/>
      <c r="IG56" s="62"/>
      <c r="IH56" s="62"/>
      <c r="II56" s="62"/>
      <c r="IJ56" s="62"/>
      <c r="IK56" s="62"/>
      <c r="IL56" s="62"/>
      <c r="IM56" s="62"/>
      <c r="IN56" s="62"/>
      <c r="IO56" s="62"/>
      <c r="IP56" s="62"/>
    </row>
    <row r="57" spans="8:250" s="27" customFormat="1">
      <c r="H57" s="62"/>
      <c r="I57" s="62"/>
      <c r="J57" s="62"/>
      <c r="K57" s="62"/>
      <c r="IE57" s="62"/>
      <c r="IF57" s="62"/>
      <c r="IG57" s="62"/>
      <c r="IH57" s="62"/>
      <c r="II57" s="62"/>
      <c r="IJ57" s="62"/>
      <c r="IK57" s="62"/>
      <c r="IL57" s="62"/>
      <c r="IM57" s="62"/>
      <c r="IN57" s="62"/>
      <c r="IO57" s="62"/>
      <c r="IP57" s="62"/>
    </row>
    <row r="58" spans="8:250" s="27" customFormat="1">
      <c r="H58" s="62"/>
      <c r="I58" s="62"/>
      <c r="J58" s="62"/>
      <c r="K58" s="62"/>
      <c r="IE58" s="62"/>
      <c r="IF58" s="62"/>
      <c r="IG58" s="62"/>
      <c r="IH58" s="62"/>
      <c r="II58" s="62"/>
      <c r="IJ58" s="62"/>
      <c r="IK58" s="62"/>
      <c r="IL58" s="62"/>
      <c r="IM58" s="62"/>
      <c r="IN58" s="62"/>
      <c r="IO58" s="62"/>
      <c r="IP58" s="62"/>
    </row>
    <row r="59" spans="8:250" s="27" customFormat="1">
      <c r="H59" s="62"/>
      <c r="I59" s="62"/>
      <c r="J59" s="62"/>
      <c r="K59" s="62"/>
      <c r="IE59" s="62"/>
      <c r="IF59" s="62"/>
      <c r="IG59" s="62"/>
      <c r="IH59" s="62"/>
      <c r="II59" s="62"/>
      <c r="IJ59" s="62"/>
      <c r="IK59" s="62"/>
      <c r="IL59" s="62"/>
      <c r="IM59" s="62"/>
      <c r="IN59" s="62"/>
      <c r="IO59" s="62"/>
      <c r="IP59" s="62"/>
    </row>
    <row r="60" spans="8:250" s="27" customFormat="1">
      <c r="H60" s="62"/>
      <c r="I60" s="62"/>
      <c r="J60" s="62"/>
      <c r="K60" s="62"/>
      <c r="IE60" s="62"/>
      <c r="IF60" s="62"/>
      <c r="IG60" s="62"/>
      <c r="IH60" s="62"/>
      <c r="II60" s="62"/>
      <c r="IJ60" s="62"/>
      <c r="IK60" s="62"/>
      <c r="IL60" s="62"/>
      <c r="IM60" s="62"/>
      <c r="IN60" s="62"/>
      <c r="IO60" s="62"/>
      <c r="IP60" s="62"/>
    </row>
    <row r="61" spans="8:250" s="27" customFormat="1">
      <c r="H61" s="62"/>
      <c r="I61" s="62"/>
      <c r="J61" s="62"/>
      <c r="K61" s="62"/>
      <c r="IE61" s="62"/>
      <c r="IF61" s="62"/>
      <c r="IG61" s="62"/>
      <c r="IH61" s="62"/>
      <c r="II61" s="62"/>
      <c r="IJ61" s="62"/>
      <c r="IK61" s="62"/>
      <c r="IL61" s="62"/>
      <c r="IM61" s="62"/>
      <c r="IN61" s="62"/>
      <c r="IO61" s="62"/>
      <c r="IP61" s="62"/>
    </row>
    <row r="62" spans="8:250" s="27" customFormat="1">
      <c r="H62" s="62"/>
      <c r="I62" s="62"/>
      <c r="J62" s="62"/>
      <c r="K62" s="62"/>
      <c r="IE62" s="62"/>
      <c r="IF62" s="62"/>
      <c r="IG62" s="62"/>
      <c r="IH62" s="62"/>
      <c r="II62" s="62"/>
      <c r="IJ62" s="62"/>
      <c r="IK62" s="62"/>
      <c r="IL62" s="62"/>
      <c r="IM62" s="62"/>
      <c r="IN62" s="62"/>
      <c r="IO62" s="62"/>
      <c r="IP62" s="62"/>
    </row>
    <row r="63" spans="8:250" s="27" customFormat="1">
      <c r="H63" s="62"/>
      <c r="I63" s="62"/>
      <c r="J63" s="62"/>
      <c r="K63" s="62"/>
      <c r="IE63" s="62"/>
      <c r="IF63" s="62"/>
      <c r="IG63" s="62"/>
      <c r="IH63" s="62"/>
      <c r="II63" s="62"/>
      <c r="IJ63" s="62"/>
      <c r="IK63" s="62"/>
      <c r="IL63" s="62"/>
      <c r="IM63" s="62"/>
      <c r="IN63" s="62"/>
      <c r="IO63" s="62"/>
      <c r="IP63" s="62"/>
    </row>
    <row r="64" spans="8:250" s="27" customFormat="1">
      <c r="H64" s="62"/>
      <c r="I64" s="62"/>
      <c r="J64" s="62"/>
      <c r="K64" s="62"/>
      <c r="IE64" s="62"/>
      <c r="IF64" s="62"/>
      <c r="IG64" s="62"/>
      <c r="IH64" s="62"/>
      <c r="II64" s="62"/>
      <c r="IJ64" s="62"/>
      <c r="IK64" s="62"/>
      <c r="IL64" s="62"/>
      <c r="IM64" s="62"/>
      <c r="IN64" s="62"/>
      <c r="IO64" s="62"/>
      <c r="IP64" s="62"/>
    </row>
    <row r="65" spans="8:250" s="27" customFormat="1">
      <c r="H65" s="62"/>
      <c r="I65" s="62"/>
      <c r="J65" s="62"/>
      <c r="K65" s="62"/>
      <c r="IE65" s="62"/>
      <c r="IF65" s="62"/>
      <c r="IG65" s="62"/>
      <c r="IH65" s="62"/>
      <c r="II65" s="62"/>
      <c r="IJ65" s="62"/>
      <c r="IK65" s="62"/>
      <c r="IL65" s="62"/>
      <c r="IM65" s="62"/>
      <c r="IN65" s="62"/>
      <c r="IO65" s="62"/>
      <c r="IP65" s="62"/>
    </row>
    <row r="66" spans="8:250" s="27" customFormat="1">
      <c r="H66" s="62"/>
      <c r="I66" s="62"/>
      <c r="J66" s="62"/>
      <c r="K66" s="62"/>
      <c r="IE66" s="62"/>
      <c r="IF66" s="62"/>
      <c r="IG66" s="62"/>
      <c r="IH66" s="62"/>
      <c r="II66" s="62"/>
      <c r="IJ66" s="62"/>
      <c r="IK66" s="62"/>
      <c r="IL66" s="62"/>
      <c r="IM66" s="62"/>
      <c r="IN66" s="62"/>
      <c r="IO66" s="62"/>
      <c r="IP66" s="62"/>
    </row>
    <row r="67" spans="8:250" s="27" customFormat="1">
      <c r="H67" s="62"/>
      <c r="I67" s="62"/>
      <c r="J67" s="62"/>
      <c r="K67" s="62"/>
      <c r="IE67" s="62"/>
      <c r="IF67" s="62"/>
      <c r="IG67" s="62"/>
      <c r="IH67" s="62"/>
      <c r="II67" s="62"/>
      <c r="IJ67" s="62"/>
      <c r="IK67" s="62"/>
      <c r="IL67" s="62"/>
      <c r="IM67" s="62"/>
      <c r="IN67" s="62"/>
      <c r="IO67" s="62"/>
      <c r="IP67" s="62"/>
    </row>
    <row r="68" spans="8:250" s="27" customFormat="1">
      <c r="H68" s="62"/>
      <c r="I68" s="62"/>
      <c r="J68" s="62"/>
      <c r="K68" s="62"/>
      <c r="IE68" s="62"/>
      <c r="IF68" s="62"/>
      <c r="IG68" s="62"/>
      <c r="IH68" s="62"/>
      <c r="II68" s="62"/>
      <c r="IJ68" s="62"/>
      <c r="IK68" s="62"/>
      <c r="IL68" s="62"/>
      <c r="IM68" s="62"/>
      <c r="IN68" s="62"/>
      <c r="IO68" s="62"/>
      <c r="IP68" s="62"/>
    </row>
    <row r="69" spans="8:250" s="27" customFormat="1">
      <c r="H69" s="62"/>
      <c r="I69" s="62"/>
      <c r="J69" s="62"/>
      <c r="K69" s="62"/>
      <c r="IE69" s="62"/>
      <c r="IF69" s="62"/>
      <c r="IG69" s="62"/>
      <c r="IH69" s="62"/>
      <c r="II69" s="62"/>
      <c r="IJ69" s="62"/>
      <c r="IK69" s="62"/>
      <c r="IL69" s="62"/>
      <c r="IM69" s="62"/>
      <c r="IN69" s="62"/>
      <c r="IO69" s="62"/>
      <c r="IP69" s="62"/>
    </row>
    <row r="70" spans="8:250" s="27" customFormat="1">
      <c r="H70" s="62"/>
      <c r="I70" s="62"/>
      <c r="J70" s="62"/>
      <c r="K70" s="62"/>
      <c r="IE70" s="62"/>
      <c r="IF70" s="62"/>
      <c r="IG70" s="62"/>
      <c r="IH70" s="62"/>
      <c r="II70" s="62"/>
      <c r="IJ70" s="62"/>
      <c r="IK70" s="62"/>
      <c r="IL70" s="62"/>
      <c r="IM70" s="62"/>
      <c r="IN70" s="62"/>
      <c r="IO70" s="62"/>
      <c r="IP70" s="62"/>
    </row>
    <row r="71" spans="8:250" s="27" customFormat="1">
      <c r="H71" s="62"/>
      <c r="I71" s="62"/>
      <c r="J71" s="62"/>
      <c r="K71" s="62"/>
      <c r="IE71" s="62"/>
      <c r="IF71" s="62"/>
      <c r="IG71" s="62"/>
      <c r="IH71" s="62"/>
      <c r="II71" s="62"/>
      <c r="IJ71" s="62"/>
      <c r="IK71" s="62"/>
      <c r="IL71" s="62"/>
      <c r="IM71" s="62"/>
      <c r="IN71" s="62"/>
      <c r="IO71" s="62"/>
      <c r="IP71" s="62"/>
    </row>
    <row r="72" spans="8:250" s="27" customFormat="1">
      <c r="H72" s="62"/>
      <c r="I72" s="62"/>
      <c r="J72" s="62"/>
      <c r="K72" s="62"/>
      <c r="IE72" s="62"/>
      <c r="IF72" s="62"/>
      <c r="IG72" s="62"/>
      <c r="IH72" s="62"/>
      <c r="II72" s="62"/>
      <c r="IJ72" s="62"/>
      <c r="IK72" s="62"/>
      <c r="IL72" s="62"/>
      <c r="IM72" s="62"/>
      <c r="IN72" s="62"/>
      <c r="IO72" s="62"/>
      <c r="IP72" s="62"/>
    </row>
    <row r="73" spans="8:250" s="27" customFormat="1">
      <c r="H73" s="62"/>
      <c r="I73" s="62"/>
      <c r="J73" s="62"/>
      <c r="K73" s="62"/>
      <c r="IE73" s="62"/>
      <c r="IF73" s="62"/>
      <c r="IG73" s="62"/>
      <c r="IH73" s="62"/>
      <c r="II73" s="62"/>
      <c r="IJ73" s="62"/>
      <c r="IK73" s="62"/>
      <c r="IL73" s="62"/>
      <c r="IM73" s="62"/>
      <c r="IN73" s="62"/>
      <c r="IO73" s="62"/>
      <c r="IP73" s="62"/>
    </row>
    <row r="74" spans="8:250" s="27" customFormat="1">
      <c r="H74" s="62"/>
      <c r="I74" s="62"/>
      <c r="J74" s="62"/>
      <c r="K74" s="62"/>
      <c r="IE74" s="62"/>
      <c r="IF74" s="62"/>
      <c r="IG74" s="62"/>
      <c r="IH74" s="62"/>
      <c r="II74" s="62"/>
      <c r="IJ74" s="62"/>
      <c r="IK74" s="62"/>
      <c r="IL74" s="62"/>
      <c r="IM74" s="62"/>
      <c r="IN74" s="62"/>
      <c r="IO74" s="62"/>
      <c r="IP74" s="62"/>
    </row>
    <row r="75" spans="8:250" s="27" customFormat="1">
      <c r="H75" s="62"/>
      <c r="I75" s="62"/>
      <c r="J75" s="62"/>
      <c r="K75" s="62"/>
      <c r="IE75" s="62"/>
      <c r="IF75" s="62"/>
      <c r="IG75" s="62"/>
      <c r="IH75" s="62"/>
      <c r="II75" s="62"/>
      <c r="IJ75" s="62"/>
      <c r="IK75" s="62"/>
      <c r="IL75" s="62"/>
      <c r="IM75" s="62"/>
      <c r="IN75" s="62"/>
      <c r="IO75" s="62"/>
      <c r="IP75" s="62"/>
    </row>
    <row r="76" spans="8:250" s="27" customFormat="1">
      <c r="H76" s="62"/>
      <c r="I76" s="62"/>
      <c r="J76" s="62"/>
      <c r="K76" s="62"/>
      <c r="IE76" s="62"/>
      <c r="IF76" s="62"/>
      <c r="IG76" s="62"/>
      <c r="IH76" s="62"/>
      <c r="II76" s="62"/>
      <c r="IJ76" s="62"/>
      <c r="IK76" s="62"/>
      <c r="IL76" s="62"/>
      <c r="IM76" s="62"/>
      <c r="IN76" s="62"/>
      <c r="IO76" s="62"/>
      <c r="IP76" s="62"/>
    </row>
    <row r="77" spans="8:250" s="27" customFormat="1">
      <c r="H77" s="62"/>
      <c r="I77" s="62"/>
      <c r="J77" s="62"/>
      <c r="K77" s="62"/>
      <c r="IE77" s="62"/>
      <c r="IF77" s="62"/>
      <c r="IG77" s="62"/>
      <c r="IH77" s="62"/>
      <c r="II77" s="62"/>
      <c r="IJ77" s="62"/>
      <c r="IK77" s="62"/>
      <c r="IL77" s="62"/>
      <c r="IM77" s="62"/>
      <c r="IN77" s="62"/>
      <c r="IO77" s="62"/>
      <c r="IP77" s="62"/>
    </row>
    <row r="78" spans="8:250" s="27" customFormat="1">
      <c r="H78" s="62"/>
      <c r="I78" s="62"/>
      <c r="J78" s="62"/>
      <c r="K78" s="62"/>
      <c r="IE78" s="62"/>
      <c r="IF78" s="62"/>
      <c r="IG78" s="62"/>
      <c r="IH78" s="62"/>
      <c r="II78" s="62"/>
      <c r="IJ78" s="62"/>
      <c r="IK78" s="62"/>
      <c r="IL78" s="62"/>
      <c r="IM78" s="62"/>
      <c r="IN78" s="62"/>
      <c r="IO78" s="62"/>
      <c r="IP78" s="62"/>
    </row>
  </sheetData>
  <mergeCells count="8">
    <mergeCell ref="K6:L6"/>
    <mergeCell ref="A8:A11"/>
    <mergeCell ref="A12:A15"/>
    <mergeCell ref="A16:A19"/>
    <mergeCell ref="C6:D6"/>
    <mergeCell ref="E6:F6"/>
    <mergeCell ref="G6:H6"/>
    <mergeCell ref="I6:J6"/>
  </mergeCell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H35"/>
  <sheetViews>
    <sheetView zoomScaleNormal="100" workbookViewId="0"/>
  </sheetViews>
  <sheetFormatPr defaultRowHeight="13.5"/>
  <cols>
    <col min="1" max="1" width="19.1640625" bestFit="1" customWidth="1"/>
    <col min="2" max="3" width="7.1640625" customWidth="1"/>
    <col min="4" max="7" width="8.5" customWidth="1"/>
    <col min="8" max="9" width="7.1640625" customWidth="1"/>
  </cols>
  <sheetData>
    <row r="1" spans="1:7" ht="20.100000000000001" customHeight="1">
      <c r="A1" s="11" t="s">
        <v>83</v>
      </c>
    </row>
    <row r="2" spans="1:7">
      <c r="A2" s="75" t="str">
        <f>'Avlidna - övergripande'!A2</f>
        <v>Avlidna i covid-19 enligt dödsorsaksintyg inkomna till den 6 juni 2022</v>
      </c>
      <c r="B2" s="76"/>
      <c r="C2" s="76"/>
      <c r="D2" s="76"/>
      <c r="E2" s="76"/>
      <c r="F2" s="76"/>
      <c r="G2" s="76"/>
    </row>
    <row r="3" spans="1:7">
      <c r="A3" s="70"/>
      <c r="B3" s="70"/>
      <c r="C3" s="70"/>
      <c r="D3" s="70"/>
      <c r="E3" s="70"/>
      <c r="F3" s="70"/>
      <c r="G3" s="70"/>
    </row>
    <row r="5" spans="1:7" ht="14.25" thickBot="1"/>
    <row r="6" spans="1:7">
      <c r="A6" s="227" t="s">
        <v>17</v>
      </c>
      <c r="B6" s="229" t="s">
        <v>6</v>
      </c>
      <c r="C6" s="229"/>
      <c r="D6" s="230" t="s">
        <v>34</v>
      </c>
      <c r="E6" s="231"/>
      <c r="F6" s="230" t="s">
        <v>52</v>
      </c>
      <c r="G6" s="231"/>
    </row>
    <row r="7" spans="1:7">
      <c r="A7" s="228"/>
      <c r="B7" s="7" t="s">
        <v>8</v>
      </c>
      <c r="C7" s="7" t="s">
        <v>23</v>
      </c>
      <c r="D7" s="7" t="s">
        <v>8</v>
      </c>
      <c r="E7" s="7" t="s">
        <v>36</v>
      </c>
      <c r="F7" s="7" t="s">
        <v>8</v>
      </c>
      <c r="G7" s="7" t="s">
        <v>36</v>
      </c>
    </row>
    <row r="8" spans="1:7">
      <c r="A8" s="23" t="s">
        <v>131</v>
      </c>
      <c r="B8" s="84">
        <v>14703</v>
      </c>
      <c r="C8" s="119">
        <v>100</v>
      </c>
      <c r="D8" s="84">
        <v>6495</v>
      </c>
      <c r="E8" s="25">
        <v>44.174658233013702</v>
      </c>
      <c r="F8" s="24">
        <v>4203</v>
      </c>
      <c r="G8" s="25">
        <v>28.586002856559901</v>
      </c>
    </row>
    <row r="9" spans="1:7">
      <c r="A9" s="20" t="s">
        <v>132</v>
      </c>
      <c r="B9" s="37">
        <v>4140</v>
      </c>
      <c r="C9" s="9">
        <v>28.157518873699299</v>
      </c>
      <c r="D9" s="37">
        <v>1772</v>
      </c>
      <c r="E9" s="47">
        <v>42.801932367149803</v>
      </c>
      <c r="F9" s="2">
        <v>1182</v>
      </c>
      <c r="G9" s="47">
        <v>28.550724637681199</v>
      </c>
    </row>
    <row r="10" spans="1:7">
      <c r="A10" t="s">
        <v>133</v>
      </c>
      <c r="B10" s="46">
        <v>2437</v>
      </c>
      <c r="C10" s="47">
        <v>16.574848670339399</v>
      </c>
      <c r="D10" s="46">
        <v>1131</v>
      </c>
      <c r="E10" s="47">
        <v>46.409519901518301</v>
      </c>
      <c r="F10" s="2">
        <v>644</v>
      </c>
      <c r="G10" s="47">
        <v>26.425933524825599</v>
      </c>
    </row>
    <row r="11" spans="1:7">
      <c r="A11" t="s">
        <v>134</v>
      </c>
      <c r="B11" s="46">
        <v>1793</v>
      </c>
      <c r="C11" s="47">
        <v>12.194790178875101</v>
      </c>
      <c r="D11" s="46">
        <v>752</v>
      </c>
      <c r="E11" s="47">
        <v>41.940881204684899</v>
      </c>
      <c r="F11" s="2">
        <v>514</v>
      </c>
      <c r="G11" s="47">
        <v>28.667038482989401</v>
      </c>
    </row>
    <row r="12" spans="1:7">
      <c r="A12" s="62" t="s">
        <v>135</v>
      </c>
      <c r="B12" s="46">
        <v>672</v>
      </c>
      <c r="C12" s="47">
        <v>4.57049581718017</v>
      </c>
      <c r="D12" s="46">
        <v>327</v>
      </c>
      <c r="E12" s="47">
        <v>48.660714285714299</v>
      </c>
      <c r="F12" s="2">
        <v>180</v>
      </c>
      <c r="G12" s="47">
        <v>26.785714285714299</v>
      </c>
    </row>
    <row r="13" spans="1:7">
      <c r="A13" s="62" t="s">
        <v>136</v>
      </c>
      <c r="B13" s="46">
        <v>588</v>
      </c>
      <c r="C13" s="47">
        <v>3.99918384003265</v>
      </c>
      <c r="D13" s="46">
        <v>269</v>
      </c>
      <c r="E13" s="47">
        <v>45.748299319727899</v>
      </c>
      <c r="F13" s="2">
        <v>179</v>
      </c>
      <c r="G13" s="47">
        <v>30.442176870748298</v>
      </c>
    </row>
    <row r="14" spans="1:7">
      <c r="A14" t="s">
        <v>137</v>
      </c>
      <c r="B14" s="46">
        <v>557</v>
      </c>
      <c r="C14" s="47">
        <v>3.7883425151329702</v>
      </c>
      <c r="D14" s="46">
        <v>270</v>
      </c>
      <c r="E14" s="47">
        <v>48.473967684021602</v>
      </c>
      <c r="F14" s="2">
        <v>159</v>
      </c>
      <c r="G14" s="47">
        <v>28.545780969479399</v>
      </c>
    </row>
    <row r="15" spans="1:7">
      <c r="A15" t="s">
        <v>129</v>
      </c>
      <c r="B15" s="46">
        <v>518</v>
      </c>
      <c r="C15" s="47">
        <v>3.5230905257430498</v>
      </c>
      <c r="D15" s="46">
        <v>237</v>
      </c>
      <c r="E15" s="47">
        <v>45.752895752895803</v>
      </c>
      <c r="F15" s="2">
        <v>126</v>
      </c>
      <c r="G15" s="47">
        <v>24.324324324324301</v>
      </c>
    </row>
    <row r="16" spans="1:7">
      <c r="A16" t="s">
        <v>143</v>
      </c>
      <c r="B16" s="46">
        <v>432</v>
      </c>
      <c r="C16" s="47">
        <v>2.93817588247297</v>
      </c>
      <c r="D16" s="46">
        <v>164</v>
      </c>
      <c r="E16" s="47">
        <v>37.962962962962997</v>
      </c>
      <c r="F16" s="2">
        <v>147</v>
      </c>
      <c r="G16" s="47">
        <v>34.0277777777778</v>
      </c>
    </row>
    <row r="17" spans="1:7">
      <c r="A17" t="s">
        <v>141</v>
      </c>
      <c r="B17" s="46">
        <v>426</v>
      </c>
      <c r="C17" s="47">
        <v>2.8973678841052801</v>
      </c>
      <c r="D17" s="46">
        <v>145</v>
      </c>
      <c r="E17" s="47">
        <v>34.037558685446001</v>
      </c>
      <c r="F17" s="2">
        <v>131</v>
      </c>
      <c r="G17" s="47">
        <v>30.751173708920199</v>
      </c>
    </row>
    <row r="18" spans="1:7">
      <c r="A18" t="s">
        <v>140</v>
      </c>
      <c r="B18" s="46">
        <v>418</v>
      </c>
      <c r="C18" s="47">
        <v>2.8429572196150401</v>
      </c>
      <c r="D18" s="46">
        <v>177</v>
      </c>
      <c r="E18" s="47">
        <v>42.344497607655498</v>
      </c>
      <c r="F18" s="2">
        <v>137</v>
      </c>
      <c r="G18" s="47">
        <v>32.775119617224902</v>
      </c>
    </row>
    <row r="19" spans="1:7">
      <c r="A19" t="s">
        <v>142</v>
      </c>
      <c r="B19" s="46">
        <v>374</v>
      </c>
      <c r="C19" s="47">
        <v>2.5436985649187198</v>
      </c>
      <c r="D19" s="46">
        <v>213</v>
      </c>
      <c r="E19" s="47">
        <v>56.951871657753998</v>
      </c>
      <c r="F19" s="2">
        <v>72</v>
      </c>
      <c r="G19" s="47">
        <v>19.251336898395699</v>
      </c>
    </row>
    <row r="20" spans="1:7">
      <c r="A20" s="18" t="s">
        <v>139</v>
      </c>
      <c r="B20" s="85">
        <v>341</v>
      </c>
      <c r="C20" s="131">
        <v>2.31925457389648</v>
      </c>
      <c r="D20" s="2">
        <v>130</v>
      </c>
      <c r="E20" s="47">
        <v>38.1231671554252</v>
      </c>
      <c r="F20" s="2">
        <v>129</v>
      </c>
      <c r="G20" s="47">
        <v>37.829912023460402</v>
      </c>
    </row>
    <row r="21" spans="1:7">
      <c r="A21" t="s">
        <v>148</v>
      </c>
      <c r="B21" s="46">
        <v>312</v>
      </c>
      <c r="C21" s="47">
        <v>2.1220159151193601</v>
      </c>
      <c r="D21" s="2">
        <v>160</v>
      </c>
      <c r="E21" s="47">
        <v>51.282051282051299</v>
      </c>
      <c r="F21" s="2">
        <v>99</v>
      </c>
      <c r="G21" s="47">
        <v>31.730769230769202</v>
      </c>
    </row>
    <row r="22" spans="1:7">
      <c r="A22" t="s">
        <v>138</v>
      </c>
      <c r="B22" s="2">
        <v>308</v>
      </c>
      <c r="C22" s="47">
        <v>2.0948105828742398</v>
      </c>
      <c r="D22" s="2">
        <v>150</v>
      </c>
      <c r="E22" s="47">
        <v>48.701298701298697</v>
      </c>
      <c r="F22" s="2">
        <v>76</v>
      </c>
      <c r="G22" s="47">
        <v>24.675324675324699</v>
      </c>
    </row>
    <row r="23" spans="1:7">
      <c r="A23" s="20" t="s">
        <v>145</v>
      </c>
      <c r="B23" s="130">
        <v>301</v>
      </c>
      <c r="C23" s="9">
        <v>2.04720125144528</v>
      </c>
      <c r="D23" s="130">
        <v>130</v>
      </c>
      <c r="E23" s="9">
        <v>43.189368770764098</v>
      </c>
      <c r="F23" s="130">
        <v>90</v>
      </c>
      <c r="G23" s="9">
        <v>29.900332225913601</v>
      </c>
    </row>
    <row r="24" spans="1:7">
      <c r="A24" s="20" t="s">
        <v>146</v>
      </c>
      <c r="B24" s="130">
        <v>276</v>
      </c>
      <c r="C24" s="9">
        <v>1.87716792491328</v>
      </c>
      <c r="D24" s="130">
        <v>115</v>
      </c>
      <c r="E24" s="9">
        <v>41.6666666666667</v>
      </c>
      <c r="F24" s="130">
        <v>89</v>
      </c>
      <c r="G24" s="9">
        <v>32.246376811594203</v>
      </c>
    </row>
    <row r="25" spans="1:7">
      <c r="A25" s="62" t="s">
        <v>147</v>
      </c>
      <c r="B25" s="46">
        <v>239</v>
      </c>
      <c r="C25" s="47">
        <v>1.62551860164592</v>
      </c>
      <c r="D25" s="2">
        <v>117</v>
      </c>
      <c r="E25" s="47">
        <v>48.953974895397501</v>
      </c>
      <c r="F25" s="2">
        <v>80</v>
      </c>
      <c r="G25" s="47">
        <v>33.472803347280298</v>
      </c>
    </row>
    <row r="26" spans="1:7">
      <c r="A26" s="20" t="s">
        <v>144</v>
      </c>
      <c r="B26" s="46">
        <v>232</v>
      </c>
      <c r="C26" s="47">
        <v>1.5779092702169599</v>
      </c>
      <c r="D26" s="2">
        <v>66</v>
      </c>
      <c r="E26" s="47">
        <v>28.448275862069</v>
      </c>
      <c r="F26" s="2">
        <v>90</v>
      </c>
      <c r="G26" s="47">
        <v>38.7931034482759</v>
      </c>
    </row>
    <row r="27" spans="1:7" s="62" customFormat="1">
      <c r="A27" s="20" t="s">
        <v>149</v>
      </c>
      <c r="B27" s="37">
        <v>150</v>
      </c>
      <c r="C27" s="9">
        <v>1.0201999591919999</v>
      </c>
      <c r="D27" s="130">
        <v>79</v>
      </c>
      <c r="E27" s="9">
        <v>52.6666666666667</v>
      </c>
      <c r="F27" s="130">
        <v>28</v>
      </c>
      <c r="G27" s="9">
        <v>18.6666666666667</v>
      </c>
    </row>
    <row r="28" spans="1:7">
      <c r="A28" s="62" t="s">
        <v>150</v>
      </c>
      <c r="B28" s="46">
        <v>148</v>
      </c>
      <c r="C28" s="47">
        <v>1.00659729306944</v>
      </c>
      <c r="D28" s="2">
        <v>75</v>
      </c>
      <c r="E28" s="47">
        <v>50.675675675675699</v>
      </c>
      <c r="F28" s="2">
        <v>39</v>
      </c>
      <c r="G28" s="47">
        <v>26.351351351351401</v>
      </c>
    </row>
    <row r="29" spans="1:7" ht="14.25" thickBot="1">
      <c r="A29" s="54" t="s">
        <v>151</v>
      </c>
      <c r="B29" s="48">
        <v>41</v>
      </c>
      <c r="C29" s="49">
        <v>0.27885465551248001</v>
      </c>
      <c r="D29" s="48">
        <v>16</v>
      </c>
      <c r="E29" s="49">
        <v>39.024390243902403</v>
      </c>
      <c r="F29" s="48">
        <v>12</v>
      </c>
      <c r="G29" s="49">
        <v>29.268292682926798</v>
      </c>
    </row>
    <row r="30" spans="1:7" ht="14.25" thickTop="1">
      <c r="A30" s="128" t="s">
        <v>68</v>
      </c>
    </row>
    <row r="31" spans="1:7">
      <c r="A31" s="126" t="s">
        <v>85</v>
      </c>
    </row>
    <row r="32" spans="1:7">
      <c r="A32" s="126" t="s">
        <v>72</v>
      </c>
    </row>
    <row r="33" spans="1:8">
      <c r="A33" s="126" t="s">
        <v>33</v>
      </c>
    </row>
    <row r="35" spans="1:8">
      <c r="B35" s="2"/>
      <c r="C35" s="13"/>
      <c r="D35" s="2"/>
      <c r="F35" s="2"/>
      <c r="H35" s="2"/>
    </row>
  </sheetData>
  <sortState ref="A8:G29">
    <sortCondition descending="1" ref="B8:B29"/>
    <sortCondition ref="A8:A29"/>
  </sortState>
  <mergeCells count="4">
    <mergeCell ref="A6:A7"/>
    <mergeCell ref="B6:C6"/>
    <mergeCell ref="D6:E6"/>
    <mergeCell ref="F6:G6"/>
  </mergeCells>
  <pageMargins left="0.7" right="0.7" top="0.75" bottom="0.75" header="0.3" footer="0.3"/>
  <pageSetup paperSize="9" scale="68"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IO77"/>
  <sheetViews>
    <sheetView zoomScaleNormal="100" workbookViewId="0"/>
  </sheetViews>
  <sheetFormatPr defaultColWidth="9" defaultRowHeight="13.5"/>
  <cols>
    <col min="1" max="1" width="9" style="27" customWidth="1"/>
    <col min="2" max="2" width="26.5" style="27" customWidth="1"/>
    <col min="3" max="7" width="7.1640625" style="27" customWidth="1"/>
    <col min="8" max="8" width="7.1640625" customWidth="1"/>
    <col min="9" max="16" width="7.1640625" style="27" customWidth="1"/>
    <col min="17" max="237" width="9" style="27"/>
    <col min="241" max="241" width="30.5" customWidth="1"/>
    <col min="242" max="242" width="11.5" customWidth="1"/>
    <col min="243" max="243" width="8" customWidth="1"/>
    <col min="244" max="244" width="10.33203125" customWidth="1"/>
    <col min="245" max="245" width="8.33203125" customWidth="1"/>
    <col min="246" max="246" width="10" customWidth="1"/>
    <col min="247" max="251" width="8" customWidth="1"/>
    <col min="252" max="252" width="8.33203125" customWidth="1"/>
    <col min="253" max="253" width="9" customWidth="1"/>
    <col min="254" max="254" width="28.1640625" customWidth="1"/>
    <col min="255" max="255" width="10.1640625" customWidth="1"/>
    <col min="257" max="257" width="11.5" customWidth="1"/>
    <col min="258" max="258" width="8" customWidth="1"/>
    <col min="259" max="259" width="10" customWidth="1"/>
    <col min="260" max="260" width="9.33203125" customWidth="1"/>
    <col min="261" max="261" width="10.1640625" customWidth="1"/>
    <col min="262" max="262" width="8" customWidth="1"/>
    <col min="497" max="497" width="30.5" customWidth="1"/>
    <col min="498" max="498" width="11.5" customWidth="1"/>
    <col min="499" max="499" width="8" customWidth="1"/>
    <col min="500" max="500" width="10.33203125" customWidth="1"/>
    <col min="501" max="501" width="8.33203125" customWidth="1"/>
    <col min="502" max="502" width="10" customWidth="1"/>
    <col min="503" max="507" width="8" customWidth="1"/>
    <col min="508" max="508" width="8.33203125" customWidth="1"/>
    <col min="509" max="509" width="9" customWidth="1"/>
    <col min="510" max="510" width="28.1640625" customWidth="1"/>
    <col min="511" max="511" width="10.1640625" customWidth="1"/>
    <col min="513" max="513" width="11.5" customWidth="1"/>
    <col min="514" max="514" width="8" customWidth="1"/>
    <col min="515" max="515" width="10" customWidth="1"/>
    <col min="516" max="516" width="9.33203125" customWidth="1"/>
    <col min="517" max="517" width="10.1640625" customWidth="1"/>
    <col min="518" max="518" width="8" customWidth="1"/>
    <col min="753" max="753" width="30.5" customWidth="1"/>
    <col min="754" max="754" width="11.5" customWidth="1"/>
    <col min="755" max="755" width="8" customWidth="1"/>
    <col min="756" max="756" width="10.33203125" customWidth="1"/>
    <col min="757" max="757" width="8.33203125" customWidth="1"/>
    <col min="758" max="758" width="10" customWidth="1"/>
    <col min="759" max="763" width="8" customWidth="1"/>
    <col min="764" max="764" width="8.33203125" customWidth="1"/>
    <col min="765" max="765" width="9" customWidth="1"/>
    <col min="766" max="766" width="28.1640625" customWidth="1"/>
    <col min="767" max="767" width="10.1640625" customWidth="1"/>
    <col min="769" max="769" width="11.5" customWidth="1"/>
    <col min="770" max="770" width="8" customWidth="1"/>
    <col min="771" max="771" width="10" customWidth="1"/>
    <col min="772" max="772" width="9.33203125" customWidth="1"/>
    <col min="773" max="773" width="10.1640625" customWidth="1"/>
    <col min="774" max="774" width="8" customWidth="1"/>
    <col min="1009" max="1009" width="30.5" customWidth="1"/>
    <col min="1010" max="1010" width="11.5" customWidth="1"/>
    <col min="1011" max="1011" width="8" customWidth="1"/>
    <col min="1012" max="1012" width="10.33203125" customWidth="1"/>
    <col min="1013" max="1013" width="8.33203125" customWidth="1"/>
    <col min="1014" max="1014" width="10" customWidth="1"/>
    <col min="1015" max="1019" width="8" customWidth="1"/>
    <col min="1020" max="1020" width="8.33203125" customWidth="1"/>
    <col min="1021" max="1021" width="9" customWidth="1"/>
    <col min="1022" max="1022" width="28.1640625" customWidth="1"/>
    <col min="1023" max="1023" width="10.1640625" customWidth="1"/>
    <col min="1025" max="1025" width="11.5" customWidth="1"/>
    <col min="1026" max="1026" width="8" customWidth="1"/>
    <col min="1027" max="1027" width="10" customWidth="1"/>
    <col min="1028" max="1028" width="9.33203125" customWidth="1"/>
    <col min="1029" max="1029" width="10.1640625" customWidth="1"/>
    <col min="1030" max="1030" width="8" customWidth="1"/>
    <col min="1265" max="1265" width="30.5" customWidth="1"/>
    <col min="1266" max="1266" width="11.5" customWidth="1"/>
    <col min="1267" max="1267" width="8" customWidth="1"/>
    <col min="1268" max="1268" width="10.33203125" customWidth="1"/>
    <col min="1269" max="1269" width="8.33203125" customWidth="1"/>
    <col min="1270" max="1270" width="10" customWidth="1"/>
    <col min="1271" max="1275" width="8" customWidth="1"/>
    <col min="1276" max="1276" width="8.33203125" customWidth="1"/>
    <col min="1277" max="1277" width="9" customWidth="1"/>
    <col min="1278" max="1278" width="28.1640625" customWidth="1"/>
    <col min="1279" max="1279" width="10.1640625" customWidth="1"/>
    <col min="1281" max="1281" width="11.5" customWidth="1"/>
    <col min="1282" max="1282" width="8" customWidth="1"/>
    <col min="1283" max="1283" width="10" customWidth="1"/>
    <col min="1284" max="1284" width="9.33203125" customWidth="1"/>
    <col min="1285" max="1285" width="10.1640625" customWidth="1"/>
    <col min="1286" max="1286" width="8" customWidth="1"/>
    <col min="1521" max="1521" width="30.5" customWidth="1"/>
    <col min="1522" max="1522" width="11.5" customWidth="1"/>
    <col min="1523" max="1523" width="8" customWidth="1"/>
    <col min="1524" max="1524" width="10.33203125" customWidth="1"/>
    <col min="1525" max="1525" width="8.33203125" customWidth="1"/>
    <col min="1526" max="1526" width="10" customWidth="1"/>
    <col min="1527" max="1531" width="8" customWidth="1"/>
    <col min="1532" max="1532" width="8.33203125" customWidth="1"/>
    <col min="1533" max="1533" width="9" customWidth="1"/>
    <col min="1534" max="1534" width="28.1640625" customWidth="1"/>
    <col min="1535" max="1535" width="10.1640625" customWidth="1"/>
    <col min="1537" max="1537" width="11.5" customWidth="1"/>
    <col min="1538" max="1538" width="8" customWidth="1"/>
    <col min="1539" max="1539" width="10" customWidth="1"/>
    <col min="1540" max="1540" width="9.33203125" customWidth="1"/>
    <col min="1541" max="1541" width="10.1640625" customWidth="1"/>
    <col min="1542" max="1542" width="8" customWidth="1"/>
    <col min="1777" max="1777" width="30.5" customWidth="1"/>
    <col min="1778" max="1778" width="11.5" customWidth="1"/>
    <col min="1779" max="1779" width="8" customWidth="1"/>
    <col min="1780" max="1780" width="10.33203125" customWidth="1"/>
    <col min="1781" max="1781" width="8.33203125" customWidth="1"/>
    <col min="1782" max="1782" width="10" customWidth="1"/>
    <col min="1783" max="1787" width="8" customWidth="1"/>
    <col min="1788" max="1788" width="8.33203125" customWidth="1"/>
    <col min="1789" max="1789" width="9" customWidth="1"/>
    <col min="1790" max="1790" width="28.1640625" customWidth="1"/>
    <col min="1791" max="1791" width="10.1640625" customWidth="1"/>
    <col min="1793" max="1793" width="11.5" customWidth="1"/>
    <col min="1794" max="1794" width="8" customWidth="1"/>
    <col min="1795" max="1795" width="10" customWidth="1"/>
    <col min="1796" max="1796" width="9.33203125" customWidth="1"/>
    <col min="1797" max="1797" width="10.1640625" customWidth="1"/>
    <col min="1798" max="1798" width="8" customWidth="1"/>
    <col min="2033" max="2033" width="30.5" customWidth="1"/>
    <col min="2034" max="2034" width="11.5" customWidth="1"/>
    <col min="2035" max="2035" width="8" customWidth="1"/>
    <col min="2036" max="2036" width="10.33203125" customWidth="1"/>
    <col min="2037" max="2037" width="8.33203125" customWidth="1"/>
    <col min="2038" max="2038" width="10" customWidth="1"/>
    <col min="2039" max="2043" width="8" customWidth="1"/>
    <col min="2044" max="2044" width="8.33203125" customWidth="1"/>
    <col min="2045" max="2045" width="9" customWidth="1"/>
    <col min="2046" max="2046" width="28.1640625" customWidth="1"/>
    <col min="2047" max="2047" width="10.1640625" customWidth="1"/>
    <col min="2049" max="2049" width="11.5" customWidth="1"/>
    <col min="2050" max="2050" width="8" customWidth="1"/>
    <col min="2051" max="2051" width="10" customWidth="1"/>
    <col min="2052" max="2052" width="9.33203125" customWidth="1"/>
    <col min="2053" max="2053" width="10.1640625" customWidth="1"/>
    <col min="2054" max="2054" width="8" customWidth="1"/>
    <col min="2289" max="2289" width="30.5" customWidth="1"/>
    <col min="2290" max="2290" width="11.5" customWidth="1"/>
    <col min="2291" max="2291" width="8" customWidth="1"/>
    <col min="2292" max="2292" width="10.33203125" customWidth="1"/>
    <col min="2293" max="2293" width="8.33203125" customWidth="1"/>
    <col min="2294" max="2294" width="10" customWidth="1"/>
    <col min="2295" max="2299" width="8" customWidth="1"/>
    <col min="2300" max="2300" width="8.33203125" customWidth="1"/>
    <col min="2301" max="2301" width="9" customWidth="1"/>
    <col min="2302" max="2302" width="28.1640625" customWidth="1"/>
    <col min="2303" max="2303" width="10.1640625" customWidth="1"/>
    <col min="2305" max="2305" width="11.5" customWidth="1"/>
    <col min="2306" max="2306" width="8" customWidth="1"/>
    <col min="2307" max="2307" width="10" customWidth="1"/>
    <col min="2308" max="2308" width="9.33203125" customWidth="1"/>
    <col min="2309" max="2309" width="10.1640625" customWidth="1"/>
    <col min="2310" max="2310" width="8" customWidth="1"/>
    <col min="2545" max="2545" width="30.5" customWidth="1"/>
    <col min="2546" max="2546" width="11.5" customWidth="1"/>
    <col min="2547" max="2547" width="8" customWidth="1"/>
    <col min="2548" max="2548" width="10.33203125" customWidth="1"/>
    <col min="2549" max="2549" width="8.33203125" customWidth="1"/>
    <col min="2550" max="2550" width="10" customWidth="1"/>
    <col min="2551" max="2555" width="8" customWidth="1"/>
    <col min="2556" max="2556" width="8.33203125" customWidth="1"/>
    <col min="2557" max="2557" width="9" customWidth="1"/>
    <col min="2558" max="2558" width="28.1640625" customWidth="1"/>
    <col min="2559" max="2559" width="10.1640625" customWidth="1"/>
    <col min="2561" max="2561" width="11.5" customWidth="1"/>
    <col min="2562" max="2562" width="8" customWidth="1"/>
    <col min="2563" max="2563" width="10" customWidth="1"/>
    <col min="2564" max="2564" width="9.33203125" customWidth="1"/>
    <col min="2565" max="2565" width="10.1640625" customWidth="1"/>
    <col min="2566" max="2566" width="8" customWidth="1"/>
    <col min="2801" max="2801" width="30.5" customWidth="1"/>
    <col min="2802" max="2802" width="11.5" customWidth="1"/>
    <col min="2803" max="2803" width="8" customWidth="1"/>
    <col min="2804" max="2804" width="10.33203125" customWidth="1"/>
    <col min="2805" max="2805" width="8.33203125" customWidth="1"/>
    <col min="2806" max="2806" width="10" customWidth="1"/>
    <col min="2807" max="2811" width="8" customWidth="1"/>
    <col min="2812" max="2812" width="8.33203125" customWidth="1"/>
    <col min="2813" max="2813" width="9" customWidth="1"/>
    <col min="2814" max="2814" width="28.1640625" customWidth="1"/>
    <col min="2815" max="2815" width="10.1640625" customWidth="1"/>
    <col min="2817" max="2817" width="11.5" customWidth="1"/>
    <col min="2818" max="2818" width="8" customWidth="1"/>
    <col min="2819" max="2819" width="10" customWidth="1"/>
    <col min="2820" max="2820" width="9.33203125" customWidth="1"/>
    <col min="2821" max="2821" width="10.1640625" customWidth="1"/>
    <col min="2822" max="2822" width="8" customWidth="1"/>
    <col min="3057" max="3057" width="30.5" customWidth="1"/>
    <col min="3058" max="3058" width="11.5" customWidth="1"/>
    <col min="3059" max="3059" width="8" customWidth="1"/>
    <col min="3060" max="3060" width="10.33203125" customWidth="1"/>
    <col min="3061" max="3061" width="8.33203125" customWidth="1"/>
    <col min="3062" max="3062" width="10" customWidth="1"/>
    <col min="3063" max="3067" width="8" customWidth="1"/>
    <col min="3068" max="3068" width="8.33203125" customWidth="1"/>
    <col min="3069" max="3069" width="9" customWidth="1"/>
    <col min="3070" max="3070" width="28.1640625" customWidth="1"/>
    <col min="3071" max="3071" width="10.1640625" customWidth="1"/>
    <col min="3073" max="3073" width="11.5" customWidth="1"/>
    <col min="3074" max="3074" width="8" customWidth="1"/>
    <col min="3075" max="3075" width="10" customWidth="1"/>
    <col min="3076" max="3076" width="9.33203125" customWidth="1"/>
    <col min="3077" max="3077" width="10.1640625" customWidth="1"/>
    <col min="3078" max="3078" width="8" customWidth="1"/>
    <col min="3313" max="3313" width="30.5" customWidth="1"/>
    <col min="3314" max="3314" width="11.5" customWidth="1"/>
    <col min="3315" max="3315" width="8" customWidth="1"/>
    <col min="3316" max="3316" width="10.33203125" customWidth="1"/>
    <col min="3317" max="3317" width="8.33203125" customWidth="1"/>
    <col min="3318" max="3318" width="10" customWidth="1"/>
    <col min="3319" max="3323" width="8" customWidth="1"/>
    <col min="3324" max="3324" width="8.33203125" customWidth="1"/>
    <col min="3325" max="3325" width="9" customWidth="1"/>
    <col min="3326" max="3326" width="28.1640625" customWidth="1"/>
    <col min="3327" max="3327" width="10.1640625" customWidth="1"/>
    <col min="3329" max="3329" width="11.5" customWidth="1"/>
    <col min="3330" max="3330" width="8" customWidth="1"/>
    <col min="3331" max="3331" width="10" customWidth="1"/>
    <col min="3332" max="3332" width="9.33203125" customWidth="1"/>
    <col min="3333" max="3333" width="10.1640625" customWidth="1"/>
    <col min="3334" max="3334" width="8" customWidth="1"/>
    <col min="3569" max="3569" width="30.5" customWidth="1"/>
    <col min="3570" max="3570" width="11.5" customWidth="1"/>
    <col min="3571" max="3571" width="8" customWidth="1"/>
    <col min="3572" max="3572" width="10.33203125" customWidth="1"/>
    <col min="3573" max="3573" width="8.33203125" customWidth="1"/>
    <col min="3574" max="3574" width="10" customWidth="1"/>
    <col min="3575" max="3579" width="8" customWidth="1"/>
    <col min="3580" max="3580" width="8.33203125" customWidth="1"/>
    <col min="3581" max="3581" width="9" customWidth="1"/>
    <col min="3582" max="3582" width="28.1640625" customWidth="1"/>
    <col min="3583" max="3583" width="10.1640625" customWidth="1"/>
    <col min="3585" max="3585" width="11.5" customWidth="1"/>
    <col min="3586" max="3586" width="8" customWidth="1"/>
    <col min="3587" max="3587" width="10" customWidth="1"/>
    <col min="3588" max="3588" width="9.33203125" customWidth="1"/>
    <col min="3589" max="3589" width="10.1640625" customWidth="1"/>
    <col min="3590" max="3590" width="8" customWidth="1"/>
    <col min="3825" max="3825" width="30.5" customWidth="1"/>
    <col min="3826" max="3826" width="11.5" customWidth="1"/>
    <col min="3827" max="3827" width="8" customWidth="1"/>
    <col min="3828" max="3828" width="10.33203125" customWidth="1"/>
    <col min="3829" max="3829" width="8.33203125" customWidth="1"/>
    <col min="3830" max="3830" width="10" customWidth="1"/>
    <col min="3831" max="3835" width="8" customWidth="1"/>
    <col min="3836" max="3836" width="8.33203125" customWidth="1"/>
    <col min="3837" max="3837" width="9" customWidth="1"/>
    <col min="3838" max="3838" width="28.1640625" customWidth="1"/>
    <col min="3839" max="3839" width="10.1640625" customWidth="1"/>
    <col min="3841" max="3841" width="11.5" customWidth="1"/>
    <col min="3842" max="3842" width="8" customWidth="1"/>
    <col min="3843" max="3843" width="10" customWidth="1"/>
    <col min="3844" max="3844" width="9.33203125" customWidth="1"/>
    <col min="3845" max="3845" width="10.1640625" customWidth="1"/>
    <col min="3846" max="3846" width="8" customWidth="1"/>
    <col min="4081" max="4081" width="30.5" customWidth="1"/>
    <col min="4082" max="4082" width="11.5" customWidth="1"/>
    <col min="4083" max="4083" width="8" customWidth="1"/>
    <col min="4084" max="4084" width="10.33203125" customWidth="1"/>
    <col min="4085" max="4085" width="8.33203125" customWidth="1"/>
    <col min="4086" max="4086" width="10" customWidth="1"/>
    <col min="4087" max="4091" width="8" customWidth="1"/>
    <col min="4092" max="4092" width="8.33203125" customWidth="1"/>
    <col min="4093" max="4093" width="9" customWidth="1"/>
    <col min="4094" max="4094" width="28.1640625" customWidth="1"/>
    <col min="4095" max="4095" width="10.1640625" customWidth="1"/>
    <col min="4097" max="4097" width="11.5" customWidth="1"/>
    <col min="4098" max="4098" width="8" customWidth="1"/>
    <col min="4099" max="4099" width="10" customWidth="1"/>
    <col min="4100" max="4100" width="9.33203125" customWidth="1"/>
    <col min="4101" max="4101" width="10.1640625" customWidth="1"/>
    <col min="4102" max="4102" width="8" customWidth="1"/>
    <col min="4337" max="4337" width="30.5" customWidth="1"/>
    <col min="4338" max="4338" width="11.5" customWidth="1"/>
    <col min="4339" max="4339" width="8" customWidth="1"/>
    <col min="4340" max="4340" width="10.33203125" customWidth="1"/>
    <col min="4341" max="4341" width="8.33203125" customWidth="1"/>
    <col min="4342" max="4342" width="10" customWidth="1"/>
    <col min="4343" max="4347" width="8" customWidth="1"/>
    <col min="4348" max="4348" width="8.33203125" customWidth="1"/>
    <col min="4349" max="4349" width="9" customWidth="1"/>
    <col min="4350" max="4350" width="28.1640625" customWidth="1"/>
    <col min="4351" max="4351" width="10.1640625" customWidth="1"/>
    <col min="4353" max="4353" width="11.5" customWidth="1"/>
    <col min="4354" max="4354" width="8" customWidth="1"/>
    <col min="4355" max="4355" width="10" customWidth="1"/>
    <col min="4356" max="4356" width="9.33203125" customWidth="1"/>
    <col min="4357" max="4357" width="10.1640625" customWidth="1"/>
    <col min="4358" max="4358" width="8" customWidth="1"/>
    <col min="4593" max="4593" width="30.5" customWidth="1"/>
    <col min="4594" max="4594" width="11.5" customWidth="1"/>
    <col min="4595" max="4595" width="8" customWidth="1"/>
    <col min="4596" max="4596" width="10.33203125" customWidth="1"/>
    <col min="4597" max="4597" width="8.33203125" customWidth="1"/>
    <col min="4598" max="4598" width="10" customWidth="1"/>
    <col min="4599" max="4603" width="8" customWidth="1"/>
    <col min="4604" max="4604" width="8.33203125" customWidth="1"/>
    <col min="4605" max="4605" width="9" customWidth="1"/>
    <col min="4606" max="4606" width="28.1640625" customWidth="1"/>
    <col min="4607" max="4607" width="10.1640625" customWidth="1"/>
    <col min="4609" max="4609" width="11.5" customWidth="1"/>
    <col min="4610" max="4610" width="8" customWidth="1"/>
    <col min="4611" max="4611" width="10" customWidth="1"/>
    <col min="4612" max="4612" width="9.33203125" customWidth="1"/>
    <col min="4613" max="4613" width="10.1640625" customWidth="1"/>
    <col min="4614" max="4614" width="8" customWidth="1"/>
    <col min="4849" max="4849" width="30.5" customWidth="1"/>
    <col min="4850" max="4850" width="11.5" customWidth="1"/>
    <col min="4851" max="4851" width="8" customWidth="1"/>
    <col min="4852" max="4852" width="10.33203125" customWidth="1"/>
    <col min="4853" max="4853" width="8.33203125" customWidth="1"/>
    <col min="4854" max="4854" width="10" customWidth="1"/>
    <col min="4855" max="4859" width="8" customWidth="1"/>
    <col min="4860" max="4860" width="8.33203125" customWidth="1"/>
    <col min="4861" max="4861" width="9" customWidth="1"/>
    <col min="4862" max="4862" width="28.1640625" customWidth="1"/>
    <col min="4863" max="4863" width="10.1640625" customWidth="1"/>
    <col min="4865" max="4865" width="11.5" customWidth="1"/>
    <col min="4866" max="4866" width="8" customWidth="1"/>
    <col min="4867" max="4867" width="10" customWidth="1"/>
    <col min="4868" max="4868" width="9.33203125" customWidth="1"/>
    <col min="4869" max="4869" width="10.1640625" customWidth="1"/>
    <col min="4870" max="4870" width="8" customWidth="1"/>
    <col min="5105" max="5105" width="30.5" customWidth="1"/>
    <col min="5106" max="5106" width="11.5" customWidth="1"/>
    <col min="5107" max="5107" width="8" customWidth="1"/>
    <col min="5108" max="5108" width="10.33203125" customWidth="1"/>
    <col min="5109" max="5109" width="8.33203125" customWidth="1"/>
    <col min="5110" max="5110" width="10" customWidth="1"/>
    <col min="5111" max="5115" width="8" customWidth="1"/>
    <col min="5116" max="5116" width="8.33203125" customWidth="1"/>
    <col min="5117" max="5117" width="9" customWidth="1"/>
    <col min="5118" max="5118" width="28.1640625" customWidth="1"/>
    <col min="5119" max="5119" width="10.1640625" customWidth="1"/>
    <col min="5121" max="5121" width="11.5" customWidth="1"/>
    <col min="5122" max="5122" width="8" customWidth="1"/>
    <col min="5123" max="5123" width="10" customWidth="1"/>
    <col min="5124" max="5124" width="9.33203125" customWidth="1"/>
    <col min="5125" max="5125" width="10.1640625" customWidth="1"/>
    <col min="5126" max="5126" width="8" customWidth="1"/>
    <col min="5361" max="5361" width="30.5" customWidth="1"/>
    <col min="5362" max="5362" width="11.5" customWidth="1"/>
    <col min="5363" max="5363" width="8" customWidth="1"/>
    <col min="5364" max="5364" width="10.33203125" customWidth="1"/>
    <col min="5365" max="5365" width="8.33203125" customWidth="1"/>
    <col min="5366" max="5366" width="10" customWidth="1"/>
    <col min="5367" max="5371" width="8" customWidth="1"/>
    <col min="5372" max="5372" width="8.33203125" customWidth="1"/>
    <col min="5373" max="5373" width="9" customWidth="1"/>
    <col min="5374" max="5374" width="28.1640625" customWidth="1"/>
    <col min="5375" max="5375" width="10.1640625" customWidth="1"/>
    <col min="5377" max="5377" width="11.5" customWidth="1"/>
    <col min="5378" max="5378" width="8" customWidth="1"/>
    <col min="5379" max="5379" width="10" customWidth="1"/>
    <col min="5380" max="5380" width="9.33203125" customWidth="1"/>
    <col min="5381" max="5381" width="10.1640625" customWidth="1"/>
    <col min="5382" max="5382" width="8" customWidth="1"/>
    <col min="5617" max="5617" width="30.5" customWidth="1"/>
    <col min="5618" max="5618" width="11.5" customWidth="1"/>
    <col min="5619" max="5619" width="8" customWidth="1"/>
    <col min="5620" max="5620" width="10.33203125" customWidth="1"/>
    <col min="5621" max="5621" width="8.33203125" customWidth="1"/>
    <col min="5622" max="5622" width="10" customWidth="1"/>
    <col min="5623" max="5627" width="8" customWidth="1"/>
    <col min="5628" max="5628" width="8.33203125" customWidth="1"/>
    <col min="5629" max="5629" width="9" customWidth="1"/>
    <col min="5630" max="5630" width="28.1640625" customWidth="1"/>
    <col min="5631" max="5631" width="10.1640625" customWidth="1"/>
    <col min="5633" max="5633" width="11.5" customWidth="1"/>
    <col min="5634" max="5634" width="8" customWidth="1"/>
    <col min="5635" max="5635" width="10" customWidth="1"/>
    <col min="5636" max="5636" width="9.33203125" customWidth="1"/>
    <col min="5637" max="5637" width="10.1640625" customWidth="1"/>
    <col min="5638" max="5638" width="8" customWidth="1"/>
    <col min="5873" max="5873" width="30.5" customWidth="1"/>
    <col min="5874" max="5874" width="11.5" customWidth="1"/>
    <col min="5875" max="5875" width="8" customWidth="1"/>
    <col min="5876" max="5876" width="10.33203125" customWidth="1"/>
    <col min="5877" max="5877" width="8.33203125" customWidth="1"/>
    <col min="5878" max="5878" width="10" customWidth="1"/>
    <col min="5879" max="5883" width="8" customWidth="1"/>
    <col min="5884" max="5884" width="8.33203125" customWidth="1"/>
    <col min="5885" max="5885" width="9" customWidth="1"/>
    <col min="5886" max="5886" width="28.1640625" customWidth="1"/>
    <col min="5887" max="5887" width="10.1640625" customWidth="1"/>
    <col min="5889" max="5889" width="11.5" customWidth="1"/>
    <col min="5890" max="5890" width="8" customWidth="1"/>
    <col min="5891" max="5891" width="10" customWidth="1"/>
    <col min="5892" max="5892" width="9.33203125" customWidth="1"/>
    <col min="5893" max="5893" width="10.1640625" customWidth="1"/>
    <col min="5894" max="5894" width="8" customWidth="1"/>
    <col min="6129" max="6129" width="30.5" customWidth="1"/>
    <col min="6130" max="6130" width="11.5" customWidth="1"/>
    <col min="6131" max="6131" width="8" customWidth="1"/>
    <col min="6132" max="6132" width="10.33203125" customWidth="1"/>
    <col min="6133" max="6133" width="8.33203125" customWidth="1"/>
    <col min="6134" max="6134" width="10" customWidth="1"/>
    <col min="6135" max="6139" width="8" customWidth="1"/>
    <col min="6140" max="6140" width="8.33203125" customWidth="1"/>
    <col min="6141" max="6141" width="9" customWidth="1"/>
    <col min="6142" max="6142" width="28.1640625" customWidth="1"/>
    <col min="6143" max="6143" width="10.1640625" customWidth="1"/>
    <col min="6145" max="6145" width="11.5" customWidth="1"/>
    <col min="6146" max="6146" width="8" customWidth="1"/>
    <col min="6147" max="6147" width="10" customWidth="1"/>
    <col min="6148" max="6148" width="9.33203125" customWidth="1"/>
    <col min="6149" max="6149" width="10.1640625" customWidth="1"/>
    <col min="6150" max="6150" width="8" customWidth="1"/>
    <col min="6385" max="6385" width="30.5" customWidth="1"/>
    <col min="6386" max="6386" width="11.5" customWidth="1"/>
    <col min="6387" max="6387" width="8" customWidth="1"/>
    <col min="6388" max="6388" width="10.33203125" customWidth="1"/>
    <col min="6389" max="6389" width="8.33203125" customWidth="1"/>
    <col min="6390" max="6390" width="10" customWidth="1"/>
    <col min="6391" max="6395" width="8" customWidth="1"/>
    <col min="6396" max="6396" width="8.33203125" customWidth="1"/>
    <col min="6397" max="6397" width="9" customWidth="1"/>
    <col min="6398" max="6398" width="28.1640625" customWidth="1"/>
    <col min="6399" max="6399" width="10.1640625" customWidth="1"/>
    <col min="6401" max="6401" width="11.5" customWidth="1"/>
    <col min="6402" max="6402" width="8" customWidth="1"/>
    <col min="6403" max="6403" width="10" customWidth="1"/>
    <col min="6404" max="6404" width="9.33203125" customWidth="1"/>
    <col min="6405" max="6405" width="10.1640625" customWidth="1"/>
    <col min="6406" max="6406" width="8" customWidth="1"/>
    <col min="6641" max="6641" width="30.5" customWidth="1"/>
    <col min="6642" max="6642" width="11.5" customWidth="1"/>
    <col min="6643" max="6643" width="8" customWidth="1"/>
    <col min="6644" max="6644" width="10.33203125" customWidth="1"/>
    <col min="6645" max="6645" width="8.33203125" customWidth="1"/>
    <col min="6646" max="6646" width="10" customWidth="1"/>
    <col min="6647" max="6651" width="8" customWidth="1"/>
    <col min="6652" max="6652" width="8.33203125" customWidth="1"/>
    <col min="6653" max="6653" width="9" customWidth="1"/>
    <col min="6654" max="6654" width="28.1640625" customWidth="1"/>
    <col min="6655" max="6655" width="10.1640625" customWidth="1"/>
    <col min="6657" max="6657" width="11.5" customWidth="1"/>
    <col min="6658" max="6658" width="8" customWidth="1"/>
    <col min="6659" max="6659" width="10" customWidth="1"/>
    <col min="6660" max="6660" width="9.33203125" customWidth="1"/>
    <col min="6661" max="6661" width="10.1640625" customWidth="1"/>
    <col min="6662" max="6662" width="8" customWidth="1"/>
    <col min="6897" max="6897" width="30.5" customWidth="1"/>
    <col min="6898" max="6898" width="11.5" customWidth="1"/>
    <col min="6899" max="6899" width="8" customWidth="1"/>
    <col min="6900" max="6900" width="10.33203125" customWidth="1"/>
    <col min="6901" max="6901" width="8.33203125" customWidth="1"/>
    <col min="6902" max="6902" width="10" customWidth="1"/>
    <col min="6903" max="6907" width="8" customWidth="1"/>
    <col min="6908" max="6908" width="8.33203125" customWidth="1"/>
    <col min="6909" max="6909" width="9" customWidth="1"/>
    <col min="6910" max="6910" width="28.1640625" customWidth="1"/>
    <col min="6911" max="6911" width="10.1640625" customWidth="1"/>
    <col min="6913" max="6913" width="11.5" customWidth="1"/>
    <col min="6914" max="6914" width="8" customWidth="1"/>
    <col min="6915" max="6915" width="10" customWidth="1"/>
    <col min="6916" max="6916" width="9.33203125" customWidth="1"/>
    <col min="6917" max="6917" width="10.1640625" customWidth="1"/>
    <col min="6918" max="6918" width="8" customWidth="1"/>
    <col min="7153" max="7153" width="30.5" customWidth="1"/>
    <col min="7154" max="7154" width="11.5" customWidth="1"/>
    <col min="7155" max="7155" width="8" customWidth="1"/>
    <col min="7156" max="7156" width="10.33203125" customWidth="1"/>
    <col min="7157" max="7157" width="8.33203125" customWidth="1"/>
    <col min="7158" max="7158" width="10" customWidth="1"/>
    <col min="7159" max="7163" width="8" customWidth="1"/>
    <col min="7164" max="7164" width="8.33203125" customWidth="1"/>
    <col min="7165" max="7165" width="9" customWidth="1"/>
    <col min="7166" max="7166" width="28.1640625" customWidth="1"/>
    <col min="7167" max="7167" width="10.1640625" customWidth="1"/>
    <col min="7169" max="7169" width="11.5" customWidth="1"/>
    <col min="7170" max="7170" width="8" customWidth="1"/>
    <col min="7171" max="7171" width="10" customWidth="1"/>
    <col min="7172" max="7172" width="9.33203125" customWidth="1"/>
    <col min="7173" max="7173" width="10.1640625" customWidth="1"/>
    <col min="7174" max="7174" width="8" customWidth="1"/>
    <col min="7409" max="7409" width="30.5" customWidth="1"/>
    <col min="7410" max="7410" width="11.5" customWidth="1"/>
    <col min="7411" max="7411" width="8" customWidth="1"/>
    <col min="7412" max="7412" width="10.33203125" customWidth="1"/>
    <col min="7413" max="7413" width="8.33203125" customWidth="1"/>
    <col min="7414" max="7414" width="10" customWidth="1"/>
    <col min="7415" max="7419" width="8" customWidth="1"/>
    <col min="7420" max="7420" width="8.33203125" customWidth="1"/>
    <col min="7421" max="7421" width="9" customWidth="1"/>
    <col min="7422" max="7422" width="28.1640625" customWidth="1"/>
    <col min="7423" max="7423" width="10.1640625" customWidth="1"/>
    <col min="7425" max="7425" width="11.5" customWidth="1"/>
    <col min="7426" max="7426" width="8" customWidth="1"/>
    <col min="7427" max="7427" width="10" customWidth="1"/>
    <col min="7428" max="7428" width="9.33203125" customWidth="1"/>
    <col min="7429" max="7429" width="10.1640625" customWidth="1"/>
    <col min="7430" max="7430" width="8" customWidth="1"/>
    <col min="7665" max="7665" width="30.5" customWidth="1"/>
    <col min="7666" max="7666" width="11.5" customWidth="1"/>
    <col min="7667" max="7667" width="8" customWidth="1"/>
    <col min="7668" max="7668" width="10.33203125" customWidth="1"/>
    <col min="7669" max="7669" width="8.33203125" customWidth="1"/>
    <col min="7670" max="7670" width="10" customWidth="1"/>
    <col min="7671" max="7675" width="8" customWidth="1"/>
    <col min="7676" max="7676" width="8.33203125" customWidth="1"/>
    <col min="7677" max="7677" width="9" customWidth="1"/>
    <col min="7678" max="7678" width="28.1640625" customWidth="1"/>
    <col min="7679" max="7679" width="10.1640625" customWidth="1"/>
    <col min="7681" max="7681" width="11.5" customWidth="1"/>
    <col min="7682" max="7682" width="8" customWidth="1"/>
    <col min="7683" max="7683" width="10" customWidth="1"/>
    <col min="7684" max="7684" width="9.33203125" customWidth="1"/>
    <col min="7685" max="7685" width="10.1640625" customWidth="1"/>
    <col min="7686" max="7686" width="8" customWidth="1"/>
    <col min="7921" max="7921" width="30.5" customWidth="1"/>
    <col min="7922" max="7922" width="11.5" customWidth="1"/>
    <col min="7923" max="7923" width="8" customWidth="1"/>
    <col min="7924" max="7924" width="10.33203125" customWidth="1"/>
    <col min="7925" max="7925" width="8.33203125" customWidth="1"/>
    <col min="7926" max="7926" width="10" customWidth="1"/>
    <col min="7927" max="7931" width="8" customWidth="1"/>
    <col min="7932" max="7932" width="8.33203125" customWidth="1"/>
    <col min="7933" max="7933" width="9" customWidth="1"/>
    <col min="7934" max="7934" width="28.1640625" customWidth="1"/>
    <col min="7935" max="7935" width="10.1640625" customWidth="1"/>
    <col min="7937" max="7937" width="11.5" customWidth="1"/>
    <col min="7938" max="7938" width="8" customWidth="1"/>
    <col min="7939" max="7939" width="10" customWidth="1"/>
    <col min="7940" max="7940" width="9.33203125" customWidth="1"/>
    <col min="7941" max="7941" width="10.1640625" customWidth="1"/>
    <col min="7942" max="7942" width="8" customWidth="1"/>
    <col min="8177" max="8177" width="30.5" customWidth="1"/>
    <col min="8178" max="8178" width="11.5" customWidth="1"/>
    <col min="8179" max="8179" width="8" customWidth="1"/>
    <col min="8180" max="8180" width="10.33203125" customWidth="1"/>
    <col min="8181" max="8181" width="8.33203125" customWidth="1"/>
    <col min="8182" max="8182" width="10" customWidth="1"/>
    <col min="8183" max="8187" width="8" customWidth="1"/>
    <col min="8188" max="8188" width="8.33203125" customWidth="1"/>
    <col min="8189" max="8189" width="9" customWidth="1"/>
    <col min="8190" max="8190" width="28.1640625" customWidth="1"/>
    <col min="8191" max="8191" width="10.1640625" customWidth="1"/>
    <col min="8193" max="8193" width="11.5" customWidth="1"/>
    <col min="8194" max="8194" width="8" customWidth="1"/>
    <col min="8195" max="8195" width="10" customWidth="1"/>
    <col min="8196" max="8196" width="9.33203125" customWidth="1"/>
    <col min="8197" max="8197" width="10.1640625" customWidth="1"/>
    <col min="8198" max="8198" width="8" customWidth="1"/>
    <col min="8433" max="8433" width="30.5" customWidth="1"/>
    <col min="8434" max="8434" width="11.5" customWidth="1"/>
    <col min="8435" max="8435" width="8" customWidth="1"/>
    <col min="8436" max="8436" width="10.33203125" customWidth="1"/>
    <col min="8437" max="8437" width="8.33203125" customWidth="1"/>
    <col min="8438" max="8438" width="10" customWidth="1"/>
    <col min="8439" max="8443" width="8" customWidth="1"/>
    <col min="8444" max="8444" width="8.33203125" customWidth="1"/>
    <col min="8445" max="8445" width="9" customWidth="1"/>
    <col min="8446" max="8446" width="28.1640625" customWidth="1"/>
    <col min="8447" max="8447" width="10.1640625" customWidth="1"/>
    <col min="8449" max="8449" width="11.5" customWidth="1"/>
    <col min="8450" max="8450" width="8" customWidth="1"/>
    <col min="8451" max="8451" width="10" customWidth="1"/>
    <col min="8452" max="8452" width="9.33203125" customWidth="1"/>
    <col min="8453" max="8453" width="10.1640625" customWidth="1"/>
    <col min="8454" max="8454" width="8" customWidth="1"/>
    <col min="8689" max="8689" width="30.5" customWidth="1"/>
    <col min="8690" max="8690" width="11.5" customWidth="1"/>
    <col min="8691" max="8691" width="8" customWidth="1"/>
    <col min="8692" max="8692" width="10.33203125" customWidth="1"/>
    <col min="8693" max="8693" width="8.33203125" customWidth="1"/>
    <col min="8694" max="8694" width="10" customWidth="1"/>
    <col min="8695" max="8699" width="8" customWidth="1"/>
    <col min="8700" max="8700" width="8.33203125" customWidth="1"/>
    <col min="8701" max="8701" width="9" customWidth="1"/>
    <col min="8702" max="8702" width="28.1640625" customWidth="1"/>
    <col min="8703" max="8703" width="10.1640625" customWidth="1"/>
    <col min="8705" max="8705" width="11.5" customWidth="1"/>
    <col min="8706" max="8706" width="8" customWidth="1"/>
    <col min="8707" max="8707" width="10" customWidth="1"/>
    <col min="8708" max="8708" width="9.33203125" customWidth="1"/>
    <col min="8709" max="8709" width="10.1640625" customWidth="1"/>
    <col min="8710" max="8710" width="8" customWidth="1"/>
    <col min="8945" max="8945" width="30.5" customWidth="1"/>
    <col min="8946" max="8946" width="11.5" customWidth="1"/>
    <col min="8947" max="8947" width="8" customWidth="1"/>
    <col min="8948" max="8948" width="10.33203125" customWidth="1"/>
    <col min="8949" max="8949" width="8.33203125" customWidth="1"/>
    <col min="8950" max="8950" width="10" customWidth="1"/>
    <col min="8951" max="8955" width="8" customWidth="1"/>
    <col min="8956" max="8956" width="8.33203125" customWidth="1"/>
    <col min="8957" max="8957" width="9" customWidth="1"/>
    <col min="8958" max="8958" width="28.1640625" customWidth="1"/>
    <col min="8959" max="8959" width="10.1640625" customWidth="1"/>
    <col min="8961" max="8961" width="11.5" customWidth="1"/>
    <col min="8962" max="8962" width="8" customWidth="1"/>
    <col min="8963" max="8963" width="10" customWidth="1"/>
    <col min="8964" max="8964" width="9.33203125" customWidth="1"/>
    <col min="8965" max="8965" width="10.1640625" customWidth="1"/>
    <col min="8966" max="8966" width="8" customWidth="1"/>
    <col min="9201" max="9201" width="30.5" customWidth="1"/>
    <col min="9202" max="9202" width="11.5" customWidth="1"/>
    <col min="9203" max="9203" width="8" customWidth="1"/>
    <col min="9204" max="9204" width="10.33203125" customWidth="1"/>
    <col min="9205" max="9205" width="8.33203125" customWidth="1"/>
    <col min="9206" max="9206" width="10" customWidth="1"/>
    <col min="9207" max="9211" width="8" customWidth="1"/>
    <col min="9212" max="9212" width="8.33203125" customWidth="1"/>
    <col min="9213" max="9213" width="9" customWidth="1"/>
    <col min="9214" max="9214" width="28.1640625" customWidth="1"/>
    <col min="9215" max="9215" width="10.1640625" customWidth="1"/>
    <col min="9217" max="9217" width="11.5" customWidth="1"/>
    <col min="9218" max="9218" width="8" customWidth="1"/>
    <col min="9219" max="9219" width="10" customWidth="1"/>
    <col min="9220" max="9220" width="9.33203125" customWidth="1"/>
    <col min="9221" max="9221" width="10.1640625" customWidth="1"/>
    <col min="9222" max="9222" width="8" customWidth="1"/>
    <col min="9457" max="9457" width="30.5" customWidth="1"/>
    <col min="9458" max="9458" width="11.5" customWidth="1"/>
    <col min="9459" max="9459" width="8" customWidth="1"/>
    <col min="9460" max="9460" width="10.33203125" customWidth="1"/>
    <col min="9461" max="9461" width="8.33203125" customWidth="1"/>
    <col min="9462" max="9462" width="10" customWidth="1"/>
    <col min="9463" max="9467" width="8" customWidth="1"/>
    <col min="9468" max="9468" width="8.33203125" customWidth="1"/>
    <col min="9469" max="9469" width="9" customWidth="1"/>
    <col min="9470" max="9470" width="28.1640625" customWidth="1"/>
    <col min="9471" max="9471" width="10.1640625" customWidth="1"/>
    <col min="9473" max="9473" width="11.5" customWidth="1"/>
    <col min="9474" max="9474" width="8" customWidth="1"/>
    <col min="9475" max="9475" width="10" customWidth="1"/>
    <col min="9476" max="9476" width="9.33203125" customWidth="1"/>
    <col min="9477" max="9477" width="10.1640625" customWidth="1"/>
    <col min="9478" max="9478" width="8" customWidth="1"/>
    <col min="9713" max="9713" width="30.5" customWidth="1"/>
    <col min="9714" max="9714" width="11.5" customWidth="1"/>
    <col min="9715" max="9715" width="8" customWidth="1"/>
    <col min="9716" max="9716" width="10.33203125" customWidth="1"/>
    <col min="9717" max="9717" width="8.33203125" customWidth="1"/>
    <col min="9718" max="9718" width="10" customWidth="1"/>
    <col min="9719" max="9723" width="8" customWidth="1"/>
    <col min="9724" max="9724" width="8.33203125" customWidth="1"/>
    <col min="9725" max="9725" width="9" customWidth="1"/>
    <col min="9726" max="9726" width="28.1640625" customWidth="1"/>
    <col min="9727" max="9727" width="10.1640625" customWidth="1"/>
    <col min="9729" max="9729" width="11.5" customWidth="1"/>
    <col min="9730" max="9730" width="8" customWidth="1"/>
    <col min="9731" max="9731" width="10" customWidth="1"/>
    <col min="9732" max="9732" width="9.33203125" customWidth="1"/>
    <col min="9733" max="9733" width="10.1640625" customWidth="1"/>
    <col min="9734" max="9734" width="8" customWidth="1"/>
    <col min="9969" max="9969" width="30.5" customWidth="1"/>
    <col min="9970" max="9970" width="11.5" customWidth="1"/>
    <col min="9971" max="9971" width="8" customWidth="1"/>
    <col min="9972" max="9972" width="10.33203125" customWidth="1"/>
    <col min="9973" max="9973" width="8.33203125" customWidth="1"/>
    <col min="9974" max="9974" width="10" customWidth="1"/>
    <col min="9975" max="9979" width="8" customWidth="1"/>
    <col min="9980" max="9980" width="8.33203125" customWidth="1"/>
    <col min="9981" max="9981" width="9" customWidth="1"/>
    <col min="9982" max="9982" width="28.1640625" customWidth="1"/>
    <col min="9983" max="9983" width="10.1640625" customWidth="1"/>
    <col min="9985" max="9985" width="11.5" customWidth="1"/>
    <col min="9986" max="9986" width="8" customWidth="1"/>
    <col min="9987" max="9987" width="10" customWidth="1"/>
    <col min="9988" max="9988" width="9.33203125" customWidth="1"/>
    <col min="9989" max="9989" width="10.1640625" customWidth="1"/>
    <col min="9990" max="9990" width="8" customWidth="1"/>
    <col min="10225" max="10225" width="30.5" customWidth="1"/>
    <col min="10226" max="10226" width="11.5" customWidth="1"/>
    <col min="10227" max="10227" width="8" customWidth="1"/>
    <col min="10228" max="10228" width="10.33203125" customWidth="1"/>
    <col min="10229" max="10229" width="8.33203125" customWidth="1"/>
    <col min="10230" max="10230" width="10" customWidth="1"/>
    <col min="10231" max="10235" width="8" customWidth="1"/>
    <col min="10236" max="10236" width="8.33203125" customWidth="1"/>
    <col min="10237" max="10237" width="9" customWidth="1"/>
    <col min="10238" max="10238" width="28.1640625" customWidth="1"/>
    <col min="10239" max="10239" width="10.1640625" customWidth="1"/>
    <col min="10241" max="10241" width="11.5" customWidth="1"/>
    <col min="10242" max="10242" width="8" customWidth="1"/>
    <col min="10243" max="10243" width="10" customWidth="1"/>
    <col min="10244" max="10244" width="9.33203125" customWidth="1"/>
    <col min="10245" max="10245" width="10.1640625" customWidth="1"/>
    <col min="10246" max="10246" width="8" customWidth="1"/>
    <col min="10481" max="10481" width="30.5" customWidth="1"/>
    <col min="10482" max="10482" width="11.5" customWidth="1"/>
    <col min="10483" max="10483" width="8" customWidth="1"/>
    <col min="10484" max="10484" width="10.33203125" customWidth="1"/>
    <col min="10485" max="10485" width="8.33203125" customWidth="1"/>
    <col min="10486" max="10486" width="10" customWidth="1"/>
    <col min="10487" max="10491" width="8" customWidth="1"/>
    <col min="10492" max="10492" width="8.33203125" customWidth="1"/>
    <col min="10493" max="10493" width="9" customWidth="1"/>
    <col min="10494" max="10494" width="28.1640625" customWidth="1"/>
    <col min="10495" max="10495" width="10.1640625" customWidth="1"/>
    <col min="10497" max="10497" width="11.5" customWidth="1"/>
    <col min="10498" max="10498" width="8" customWidth="1"/>
    <col min="10499" max="10499" width="10" customWidth="1"/>
    <col min="10500" max="10500" width="9.33203125" customWidth="1"/>
    <col min="10501" max="10501" width="10.1640625" customWidth="1"/>
    <col min="10502" max="10502" width="8" customWidth="1"/>
    <col min="10737" max="10737" width="30.5" customWidth="1"/>
    <col min="10738" max="10738" width="11.5" customWidth="1"/>
    <col min="10739" max="10739" width="8" customWidth="1"/>
    <col min="10740" max="10740" width="10.33203125" customWidth="1"/>
    <col min="10741" max="10741" width="8.33203125" customWidth="1"/>
    <col min="10742" max="10742" width="10" customWidth="1"/>
    <col min="10743" max="10747" width="8" customWidth="1"/>
    <col min="10748" max="10748" width="8.33203125" customWidth="1"/>
    <col min="10749" max="10749" width="9" customWidth="1"/>
    <col min="10750" max="10750" width="28.1640625" customWidth="1"/>
    <col min="10751" max="10751" width="10.1640625" customWidth="1"/>
    <col min="10753" max="10753" width="11.5" customWidth="1"/>
    <col min="10754" max="10754" width="8" customWidth="1"/>
    <col min="10755" max="10755" width="10" customWidth="1"/>
    <col min="10756" max="10756" width="9.33203125" customWidth="1"/>
    <col min="10757" max="10757" width="10.1640625" customWidth="1"/>
    <col min="10758" max="10758" width="8" customWidth="1"/>
    <col min="10993" max="10993" width="30.5" customWidth="1"/>
    <col min="10994" max="10994" width="11.5" customWidth="1"/>
    <col min="10995" max="10995" width="8" customWidth="1"/>
    <col min="10996" max="10996" width="10.33203125" customWidth="1"/>
    <col min="10997" max="10997" width="8.33203125" customWidth="1"/>
    <col min="10998" max="10998" width="10" customWidth="1"/>
    <col min="10999" max="11003" width="8" customWidth="1"/>
    <col min="11004" max="11004" width="8.33203125" customWidth="1"/>
    <col min="11005" max="11005" width="9" customWidth="1"/>
    <col min="11006" max="11006" width="28.1640625" customWidth="1"/>
    <col min="11007" max="11007" width="10.1640625" customWidth="1"/>
    <col min="11009" max="11009" width="11.5" customWidth="1"/>
    <col min="11010" max="11010" width="8" customWidth="1"/>
    <col min="11011" max="11011" width="10" customWidth="1"/>
    <col min="11012" max="11012" width="9.33203125" customWidth="1"/>
    <col min="11013" max="11013" width="10.1640625" customWidth="1"/>
    <col min="11014" max="11014" width="8" customWidth="1"/>
    <col min="11249" max="11249" width="30.5" customWidth="1"/>
    <col min="11250" max="11250" width="11.5" customWidth="1"/>
    <col min="11251" max="11251" width="8" customWidth="1"/>
    <col min="11252" max="11252" width="10.33203125" customWidth="1"/>
    <col min="11253" max="11253" width="8.33203125" customWidth="1"/>
    <col min="11254" max="11254" width="10" customWidth="1"/>
    <col min="11255" max="11259" width="8" customWidth="1"/>
    <col min="11260" max="11260" width="8.33203125" customWidth="1"/>
    <col min="11261" max="11261" width="9" customWidth="1"/>
    <col min="11262" max="11262" width="28.1640625" customWidth="1"/>
    <col min="11263" max="11263" width="10.1640625" customWidth="1"/>
    <col min="11265" max="11265" width="11.5" customWidth="1"/>
    <col min="11266" max="11266" width="8" customWidth="1"/>
    <col min="11267" max="11267" width="10" customWidth="1"/>
    <col min="11268" max="11268" width="9.33203125" customWidth="1"/>
    <col min="11269" max="11269" width="10.1640625" customWidth="1"/>
    <col min="11270" max="11270" width="8" customWidth="1"/>
    <col min="11505" max="11505" width="30.5" customWidth="1"/>
    <col min="11506" max="11506" width="11.5" customWidth="1"/>
    <col min="11507" max="11507" width="8" customWidth="1"/>
    <col min="11508" max="11508" width="10.33203125" customWidth="1"/>
    <col min="11509" max="11509" width="8.33203125" customWidth="1"/>
    <col min="11510" max="11510" width="10" customWidth="1"/>
    <col min="11511" max="11515" width="8" customWidth="1"/>
    <col min="11516" max="11516" width="8.33203125" customWidth="1"/>
    <col min="11517" max="11517" width="9" customWidth="1"/>
    <col min="11518" max="11518" width="28.1640625" customWidth="1"/>
    <col min="11519" max="11519" width="10.1640625" customWidth="1"/>
    <col min="11521" max="11521" width="11.5" customWidth="1"/>
    <col min="11522" max="11522" width="8" customWidth="1"/>
    <col min="11523" max="11523" width="10" customWidth="1"/>
    <col min="11524" max="11524" width="9.33203125" customWidth="1"/>
    <col min="11525" max="11525" width="10.1640625" customWidth="1"/>
    <col min="11526" max="11526" width="8" customWidth="1"/>
    <col min="11761" max="11761" width="30.5" customWidth="1"/>
    <col min="11762" max="11762" width="11.5" customWidth="1"/>
    <col min="11763" max="11763" width="8" customWidth="1"/>
    <col min="11764" max="11764" width="10.33203125" customWidth="1"/>
    <col min="11765" max="11765" width="8.33203125" customWidth="1"/>
    <col min="11766" max="11766" width="10" customWidth="1"/>
    <col min="11767" max="11771" width="8" customWidth="1"/>
    <col min="11772" max="11772" width="8.33203125" customWidth="1"/>
    <col min="11773" max="11773" width="9" customWidth="1"/>
    <col min="11774" max="11774" width="28.1640625" customWidth="1"/>
    <col min="11775" max="11775" width="10.1640625" customWidth="1"/>
    <col min="11777" max="11777" width="11.5" customWidth="1"/>
    <col min="11778" max="11778" width="8" customWidth="1"/>
    <col min="11779" max="11779" width="10" customWidth="1"/>
    <col min="11780" max="11780" width="9.33203125" customWidth="1"/>
    <col min="11781" max="11781" width="10.1640625" customWidth="1"/>
    <col min="11782" max="11782" width="8" customWidth="1"/>
    <col min="12017" max="12017" width="30.5" customWidth="1"/>
    <col min="12018" max="12018" width="11.5" customWidth="1"/>
    <col min="12019" max="12019" width="8" customWidth="1"/>
    <col min="12020" max="12020" width="10.33203125" customWidth="1"/>
    <col min="12021" max="12021" width="8.33203125" customWidth="1"/>
    <col min="12022" max="12022" width="10" customWidth="1"/>
    <col min="12023" max="12027" width="8" customWidth="1"/>
    <col min="12028" max="12028" width="8.33203125" customWidth="1"/>
    <col min="12029" max="12029" width="9" customWidth="1"/>
    <col min="12030" max="12030" width="28.1640625" customWidth="1"/>
    <col min="12031" max="12031" width="10.1640625" customWidth="1"/>
    <col min="12033" max="12033" width="11.5" customWidth="1"/>
    <col min="12034" max="12034" width="8" customWidth="1"/>
    <col min="12035" max="12035" width="10" customWidth="1"/>
    <col min="12036" max="12036" width="9.33203125" customWidth="1"/>
    <col min="12037" max="12037" width="10.1640625" customWidth="1"/>
    <col min="12038" max="12038" width="8" customWidth="1"/>
    <col min="12273" max="12273" width="30.5" customWidth="1"/>
    <col min="12274" max="12274" width="11.5" customWidth="1"/>
    <col min="12275" max="12275" width="8" customWidth="1"/>
    <col min="12276" max="12276" width="10.33203125" customWidth="1"/>
    <col min="12277" max="12277" width="8.33203125" customWidth="1"/>
    <col min="12278" max="12278" width="10" customWidth="1"/>
    <col min="12279" max="12283" width="8" customWidth="1"/>
    <col min="12284" max="12284" width="8.33203125" customWidth="1"/>
    <col min="12285" max="12285" width="9" customWidth="1"/>
    <col min="12286" max="12286" width="28.1640625" customWidth="1"/>
    <col min="12287" max="12287" width="10.1640625" customWidth="1"/>
    <col min="12289" max="12289" width="11.5" customWidth="1"/>
    <col min="12290" max="12290" width="8" customWidth="1"/>
    <col min="12291" max="12291" width="10" customWidth="1"/>
    <col min="12292" max="12292" width="9.33203125" customWidth="1"/>
    <col min="12293" max="12293" width="10.1640625" customWidth="1"/>
    <col min="12294" max="12294" width="8" customWidth="1"/>
    <col min="12529" max="12529" width="30.5" customWidth="1"/>
    <col min="12530" max="12530" width="11.5" customWidth="1"/>
    <col min="12531" max="12531" width="8" customWidth="1"/>
    <col min="12532" max="12532" width="10.33203125" customWidth="1"/>
    <col min="12533" max="12533" width="8.33203125" customWidth="1"/>
    <col min="12534" max="12534" width="10" customWidth="1"/>
    <col min="12535" max="12539" width="8" customWidth="1"/>
    <col min="12540" max="12540" width="8.33203125" customWidth="1"/>
    <col min="12541" max="12541" width="9" customWidth="1"/>
    <col min="12542" max="12542" width="28.1640625" customWidth="1"/>
    <col min="12543" max="12543" width="10.1640625" customWidth="1"/>
    <col min="12545" max="12545" width="11.5" customWidth="1"/>
    <col min="12546" max="12546" width="8" customWidth="1"/>
    <col min="12547" max="12547" width="10" customWidth="1"/>
    <col min="12548" max="12548" width="9.33203125" customWidth="1"/>
    <col min="12549" max="12549" width="10.1640625" customWidth="1"/>
    <col min="12550" max="12550" width="8" customWidth="1"/>
    <col min="12785" max="12785" width="30.5" customWidth="1"/>
    <col min="12786" max="12786" width="11.5" customWidth="1"/>
    <col min="12787" max="12787" width="8" customWidth="1"/>
    <col min="12788" max="12788" width="10.33203125" customWidth="1"/>
    <col min="12789" max="12789" width="8.33203125" customWidth="1"/>
    <col min="12790" max="12790" width="10" customWidth="1"/>
    <col min="12791" max="12795" width="8" customWidth="1"/>
    <col min="12796" max="12796" width="8.33203125" customWidth="1"/>
    <col min="12797" max="12797" width="9" customWidth="1"/>
    <col min="12798" max="12798" width="28.1640625" customWidth="1"/>
    <col min="12799" max="12799" width="10.1640625" customWidth="1"/>
    <col min="12801" max="12801" width="11.5" customWidth="1"/>
    <col min="12802" max="12802" width="8" customWidth="1"/>
    <col min="12803" max="12803" width="10" customWidth="1"/>
    <col min="12804" max="12804" width="9.33203125" customWidth="1"/>
    <col min="12805" max="12805" width="10.1640625" customWidth="1"/>
    <col min="12806" max="12806" width="8" customWidth="1"/>
    <col min="13041" max="13041" width="30.5" customWidth="1"/>
    <col min="13042" max="13042" width="11.5" customWidth="1"/>
    <col min="13043" max="13043" width="8" customWidth="1"/>
    <col min="13044" max="13044" width="10.33203125" customWidth="1"/>
    <col min="13045" max="13045" width="8.33203125" customWidth="1"/>
    <col min="13046" max="13046" width="10" customWidth="1"/>
    <col min="13047" max="13051" width="8" customWidth="1"/>
    <col min="13052" max="13052" width="8.33203125" customWidth="1"/>
    <col min="13053" max="13053" width="9" customWidth="1"/>
    <col min="13054" max="13054" width="28.1640625" customWidth="1"/>
    <col min="13055" max="13055" width="10.1640625" customWidth="1"/>
    <col min="13057" max="13057" width="11.5" customWidth="1"/>
    <col min="13058" max="13058" width="8" customWidth="1"/>
    <col min="13059" max="13059" width="10" customWidth="1"/>
    <col min="13060" max="13060" width="9.33203125" customWidth="1"/>
    <col min="13061" max="13061" width="10.1640625" customWidth="1"/>
    <col min="13062" max="13062" width="8" customWidth="1"/>
    <col min="13297" max="13297" width="30.5" customWidth="1"/>
    <col min="13298" max="13298" width="11.5" customWidth="1"/>
    <col min="13299" max="13299" width="8" customWidth="1"/>
    <col min="13300" max="13300" width="10.33203125" customWidth="1"/>
    <col min="13301" max="13301" width="8.33203125" customWidth="1"/>
    <col min="13302" max="13302" width="10" customWidth="1"/>
    <col min="13303" max="13307" width="8" customWidth="1"/>
    <col min="13308" max="13308" width="8.33203125" customWidth="1"/>
    <col min="13309" max="13309" width="9" customWidth="1"/>
    <col min="13310" max="13310" width="28.1640625" customWidth="1"/>
    <col min="13311" max="13311" width="10.1640625" customWidth="1"/>
    <col min="13313" max="13313" width="11.5" customWidth="1"/>
    <col min="13314" max="13314" width="8" customWidth="1"/>
    <col min="13315" max="13315" width="10" customWidth="1"/>
    <col min="13316" max="13316" width="9.33203125" customWidth="1"/>
    <col min="13317" max="13317" width="10.1640625" customWidth="1"/>
    <col min="13318" max="13318" width="8" customWidth="1"/>
    <col min="13553" max="13553" width="30.5" customWidth="1"/>
    <col min="13554" max="13554" width="11.5" customWidth="1"/>
    <col min="13555" max="13555" width="8" customWidth="1"/>
    <col min="13556" max="13556" width="10.33203125" customWidth="1"/>
    <col min="13557" max="13557" width="8.33203125" customWidth="1"/>
    <col min="13558" max="13558" width="10" customWidth="1"/>
    <col min="13559" max="13563" width="8" customWidth="1"/>
    <col min="13564" max="13564" width="8.33203125" customWidth="1"/>
    <col min="13565" max="13565" width="9" customWidth="1"/>
    <col min="13566" max="13566" width="28.1640625" customWidth="1"/>
    <col min="13567" max="13567" width="10.1640625" customWidth="1"/>
    <col min="13569" max="13569" width="11.5" customWidth="1"/>
    <col min="13570" max="13570" width="8" customWidth="1"/>
    <col min="13571" max="13571" width="10" customWidth="1"/>
    <col min="13572" max="13572" width="9.33203125" customWidth="1"/>
    <col min="13573" max="13573" width="10.1640625" customWidth="1"/>
    <col min="13574" max="13574" width="8" customWidth="1"/>
    <col min="13809" max="13809" width="30.5" customWidth="1"/>
    <col min="13810" max="13810" width="11.5" customWidth="1"/>
    <col min="13811" max="13811" width="8" customWidth="1"/>
    <col min="13812" max="13812" width="10.33203125" customWidth="1"/>
    <col min="13813" max="13813" width="8.33203125" customWidth="1"/>
    <col min="13814" max="13814" width="10" customWidth="1"/>
    <col min="13815" max="13819" width="8" customWidth="1"/>
    <col min="13820" max="13820" width="8.33203125" customWidth="1"/>
    <col min="13821" max="13821" width="9" customWidth="1"/>
    <col min="13822" max="13822" width="28.1640625" customWidth="1"/>
    <col min="13823" max="13823" width="10.1640625" customWidth="1"/>
    <col min="13825" max="13825" width="11.5" customWidth="1"/>
    <col min="13826" max="13826" width="8" customWidth="1"/>
    <col min="13827" max="13827" width="10" customWidth="1"/>
    <col min="13828" max="13828" width="9.33203125" customWidth="1"/>
    <col min="13829" max="13829" width="10.1640625" customWidth="1"/>
    <col min="13830" max="13830" width="8" customWidth="1"/>
    <col min="14065" max="14065" width="30.5" customWidth="1"/>
    <col min="14066" max="14066" width="11.5" customWidth="1"/>
    <col min="14067" max="14067" width="8" customWidth="1"/>
    <col min="14068" max="14068" width="10.33203125" customWidth="1"/>
    <col min="14069" max="14069" width="8.33203125" customWidth="1"/>
    <col min="14070" max="14070" width="10" customWidth="1"/>
    <col min="14071" max="14075" width="8" customWidth="1"/>
    <col min="14076" max="14076" width="8.33203125" customWidth="1"/>
    <col min="14077" max="14077" width="9" customWidth="1"/>
    <col min="14078" max="14078" width="28.1640625" customWidth="1"/>
    <col min="14079" max="14079" width="10.1640625" customWidth="1"/>
    <col min="14081" max="14081" width="11.5" customWidth="1"/>
    <col min="14082" max="14082" width="8" customWidth="1"/>
    <col min="14083" max="14083" width="10" customWidth="1"/>
    <col min="14084" max="14084" width="9.33203125" customWidth="1"/>
    <col min="14085" max="14085" width="10.1640625" customWidth="1"/>
    <col min="14086" max="14086" width="8" customWidth="1"/>
    <col min="14321" max="14321" width="30.5" customWidth="1"/>
    <col min="14322" max="14322" width="11.5" customWidth="1"/>
    <col min="14323" max="14323" width="8" customWidth="1"/>
    <col min="14324" max="14324" width="10.33203125" customWidth="1"/>
    <col min="14325" max="14325" width="8.33203125" customWidth="1"/>
    <col min="14326" max="14326" width="10" customWidth="1"/>
    <col min="14327" max="14331" width="8" customWidth="1"/>
    <col min="14332" max="14332" width="8.33203125" customWidth="1"/>
    <col min="14333" max="14333" width="9" customWidth="1"/>
    <col min="14334" max="14334" width="28.1640625" customWidth="1"/>
    <col min="14335" max="14335" width="10.1640625" customWidth="1"/>
    <col min="14337" max="14337" width="11.5" customWidth="1"/>
    <col min="14338" max="14338" width="8" customWidth="1"/>
    <col min="14339" max="14339" width="10" customWidth="1"/>
    <col min="14340" max="14340" width="9.33203125" customWidth="1"/>
    <col min="14341" max="14341" width="10.1640625" customWidth="1"/>
    <col min="14342" max="14342" width="8" customWidth="1"/>
    <col min="14577" max="14577" width="30.5" customWidth="1"/>
    <col min="14578" max="14578" width="11.5" customWidth="1"/>
    <col min="14579" max="14579" width="8" customWidth="1"/>
    <col min="14580" max="14580" width="10.33203125" customWidth="1"/>
    <col min="14581" max="14581" width="8.33203125" customWidth="1"/>
    <col min="14582" max="14582" width="10" customWidth="1"/>
    <col min="14583" max="14587" width="8" customWidth="1"/>
    <col min="14588" max="14588" width="8.33203125" customWidth="1"/>
    <col min="14589" max="14589" width="9" customWidth="1"/>
    <col min="14590" max="14590" width="28.1640625" customWidth="1"/>
    <col min="14591" max="14591" width="10.1640625" customWidth="1"/>
    <col min="14593" max="14593" width="11.5" customWidth="1"/>
    <col min="14594" max="14594" width="8" customWidth="1"/>
    <col min="14595" max="14595" width="10" customWidth="1"/>
    <col min="14596" max="14596" width="9.33203125" customWidth="1"/>
    <col min="14597" max="14597" width="10.1640625" customWidth="1"/>
    <col min="14598" max="14598" width="8" customWidth="1"/>
    <col min="14833" max="14833" width="30.5" customWidth="1"/>
    <col min="14834" max="14834" width="11.5" customWidth="1"/>
    <col min="14835" max="14835" width="8" customWidth="1"/>
    <col min="14836" max="14836" width="10.33203125" customWidth="1"/>
    <col min="14837" max="14837" width="8.33203125" customWidth="1"/>
    <col min="14838" max="14838" width="10" customWidth="1"/>
    <col min="14839" max="14843" width="8" customWidth="1"/>
    <col min="14844" max="14844" width="8.33203125" customWidth="1"/>
    <col min="14845" max="14845" width="9" customWidth="1"/>
    <col min="14846" max="14846" width="28.1640625" customWidth="1"/>
    <col min="14847" max="14847" width="10.1640625" customWidth="1"/>
    <col min="14849" max="14849" width="11.5" customWidth="1"/>
    <col min="14850" max="14850" width="8" customWidth="1"/>
    <col min="14851" max="14851" width="10" customWidth="1"/>
    <col min="14852" max="14852" width="9.33203125" customWidth="1"/>
    <col min="14853" max="14853" width="10.1640625" customWidth="1"/>
    <col min="14854" max="14854" width="8" customWidth="1"/>
    <col min="15089" max="15089" width="30.5" customWidth="1"/>
    <col min="15090" max="15090" width="11.5" customWidth="1"/>
    <col min="15091" max="15091" width="8" customWidth="1"/>
    <col min="15092" max="15092" width="10.33203125" customWidth="1"/>
    <col min="15093" max="15093" width="8.33203125" customWidth="1"/>
    <col min="15094" max="15094" width="10" customWidth="1"/>
    <col min="15095" max="15099" width="8" customWidth="1"/>
    <col min="15100" max="15100" width="8.33203125" customWidth="1"/>
    <col min="15101" max="15101" width="9" customWidth="1"/>
    <col min="15102" max="15102" width="28.1640625" customWidth="1"/>
    <col min="15103" max="15103" width="10.1640625" customWidth="1"/>
    <col min="15105" max="15105" width="11.5" customWidth="1"/>
    <col min="15106" max="15106" width="8" customWidth="1"/>
    <col min="15107" max="15107" width="10" customWidth="1"/>
    <col min="15108" max="15108" width="9.33203125" customWidth="1"/>
    <col min="15109" max="15109" width="10.1640625" customWidth="1"/>
    <col min="15110" max="15110" width="8" customWidth="1"/>
    <col min="15345" max="15345" width="30.5" customWidth="1"/>
    <col min="15346" max="15346" width="11.5" customWidth="1"/>
    <col min="15347" max="15347" width="8" customWidth="1"/>
    <col min="15348" max="15348" width="10.33203125" customWidth="1"/>
    <col min="15349" max="15349" width="8.33203125" customWidth="1"/>
    <col min="15350" max="15350" width="10" customWidth="1"/>
    <col min="15351" max="15355" width="8" customWidth="1"/>
    <col min="15356" max="15356" width="8.33203125" customWidth="1"/>
    <col min="15357" max="15357" width="9" customWidth="1"/>
    <col min="15358" max="15358" width="28.1640625" customWidth="1"/>
    <col min="15359" max="15359" width="10.1640625" customWidth="1"/>
    <col min="15361" max="15361" width="11.5" customWidth="1"/>
    <col min="15362" max="15362" width="8" customWidth="1"/>
    <col min="15363" max="15363" width="10" customWidth="1"/>
    <col min="15364" max="15364" width="9.33203125" customWidth="1"/>
    <col min="15365" max="15365" width="10.1640625" customWidth="1"/>
    <col min="15366" max="15366" width="8" customWidth="1"/>
    <col min="15601" max="15601" width="30.5" customWidth="1"/>
    <col min="15602" max="15602" width="11.5" customWidth="1"/>
    <col min="15603" max="15603" width="8" customWidth="1"/>
    <col min="15604" max="15604" width="10.33203125" customWidth="1"/>
    <col min="15605" max="15605" width="8.33203125" customWidth="1"/>
    <col min="15606" max="15606" width="10" customWidth="1"/>
    <col min="15607" max="15611" width="8" customWidth="1"/>
    <col min="15612" max="15612" width="8.33203125" customWidth="1"/>
    <col min="15613" max="15613" width="9" customWidth="1"/>
    <col min="15614" max="15614" width="28.1640625" customWidth="1"/>
    <col min="15615" max="15615" width="10.1640625" customWidth="1"/>
    <col min="15617" max="15617" width="11.5" customWidth="1"/>
    <col min="15618" max="15618" width="8" customWidth="1"/>
    <col min="15619" max="15619" width="10" customWidth="1"/>
    <col min="15620" max="15620" width="9.33203125" customWidth="1"/>
    <col min="15621" max="15621" width="10.1640625" customWidth="1"/>
    <col min="15622" max="15622" width="8" customWidth="1"/>
    <col min="15857" max="15857" width="30.5" customWidth="1"/>
    <col min="15858" max="15858" width="11.5" customWidth="1"/>
    <col min="15859" max="15859" width="8" customWidth="1"/>
    <col min="15860" max="15860" width="10.33203125" customWidth="1"/>
    <col min="15861" max="15861" width="8.33203125" customWidth="1"/>
    <col min="15862" max="15862" width="10" customWidth="1"/>
    <col min="15863" max="15867" width="8" customWidth="1"/>
    <col min="15868" max="15868" width="8.33203125" customWidth="1"/>
    <col min="15869" max="15869" width="9" customWidth="1"/>
    <col min="15870" max="15870" width="28.1640625" customWidth="1"/>
    <col min="15871" max="15871" width="10.1640625" customWidth="1"/>
    <col min="15873" max="15873" width="11.5" customWidth="1"/>
    <col min="15874" max="15874" width="8" customWidth="1"/>
    <col min="15875" max="15875" width="10" customWidth="1"/>
    <col min="15876" max="15876" width="9.33203125" customWidth="1"/>
    <col min="15877" max="15877" width="10.1640625" customWidth="1"/>
    <col min="15878" max="15878" width="8" customWidth="1"/>
    <col min="16113" max="16113" width="30.5" customWidth="1"/>
    <col min="16114" max="16114" width="11.5" customWidth="1"/>
    <col min="16115" max="16115" width="8" customWidth="1"/>
    <col min="16116" max="16116" width="10.33203125" customWidth="1"/>
    <col min="16117" max="16117" width="8.33203125" customWidth="1"/>
    <col min="16118" max="16118" width="10" customWidth="1"/>
    <col min="16119" max="16123" width="8" customWidth="1"/>
    <col min="16124" max="16124" width="8.33203125" customWidth="1"/>
    <col min="16125" max="16125" width="9" customWidth="1"/>
    <col min="16126" max="16126" width="28.1640625" customWidth="1"/>
    <col min="16127" max="16127" width="10.1640625" customWidth="1"/>
    <col min="16129" max="16129" width="11.5" customWidth="1"/>
    <col min="16130" max="16130" width="8" customWidth="1"/>
    <col min="16131" max="16131" width="10" customWidth="1"/>
    <col min="16132" max="16132" width="9.33203125" customWidth="1"/>
    <col min="16133" max="16133" width="10.1640625" customWidth="1"/>
    <col min="16134" max="16134" width="8" customWidth="1"/>
  </cols>
  <sheetData>
    <row r="1" spans="1:237" ht="20.100000000000001" customHeight="1">
      <c r="A1" s="11" t="s">
        <v>57</v>
      </c>
      <c r="E1" s="26"/>
      <c r="F1" s="26"/>
      <c r="G1" s="26"/>
      <c r="I1" s="26"/>
      <c r="J1" s="26"/>
      <c r="K1" s="26"/>
      <c r="L1" s="26"/>
      <c r="M1" s="26"/>
      <c r="N1" s="26"/>
      <c r="O1" s="26"/>
      <c r="P1" s="26"/>
      <c r="Q1" s="26"/>
      <c r="R1" s="26"/>
      <c r="S1" s="26"/>
      <c r="T1" s="26"/>
      <c r="U1" s="26"/>
      <c r="V1" s="26"/>
      <c r="W1" s="26"/>
      <c r="X1" s="26"/>
      <c r="Y1" s="26"/>
      <c r="Z1" s="26"/>
      <c r="AA1" s="26"/>
      <c r="AB1" s="26"/>
      <c r="AC1" s="26"/>
      <c r="AD1" s="26"/>
      <c r="AE1" s="26"/>
      <c r="AF1" s="26"/>
      <c r="AG1" s="26"/>
      <c r="AH1" s="26"/>
      <c r="AI1" s="26"/>
      <c r="AJ1" s="26"/>
      <c r="AK1" s="26"/>
      <c r="AL1" s="26"/>
      <c r="AM1" s="26"/>
      <c r="AN1" s="26"/>
      <c r="AO1" s="26"/>
      <c r="AP1" s="26"/>
      <c r="AQ1" s="26"/>
      <c r="AR1" s="26"/>
      <c r="AS1" s="26"/>
      <c r="AT1" s="26"/>
      <c r="AU1" s="26"/>
      <c r="AV1" s="26"/>
      <c r="AW1" s="26"/>
      <c r="AX1" s="26"/>
      <c r="AY1" s="26"/>
      <c r="AZ1" s="26"/>
      <c r="BA1" s="26"/>
      <c r="BB1" s="26"/>
      <c r="BC1" s="26"/>
      <c r="BD1" s="26"/>
      <c r="BE1" s="26"/>
      <c r="BF1" s="26"/>
      <c r="BG1" s="26"/>
      <c r="BH1" s="26"/>
      <c r="BI1" s="26"/>
      <c r="BJ1" s="26"/>
      <c r="BK1" s="26"/>
      <c r="BL1" s="26"/>
      <c r="BM1" s="26"/>
      <c r="BN1" s="26"/>
      <c r="BO1" s="26"/>
      <c r="BP1" s="26"/>
      <c r="BQ1" s="26"/>
      <c r="BR1" s="26"/>
      <c r="BS1" s="26"/>
      <c r="BT1" s="26"/>
      <c r="BU1" s="26"/>
      <c r="BV1" s="26"/>
      <c r="BW1" s="26"/>
      <c r="BX1" s="26"/>
      <c r="BY1" s="26"/>
      <c r="BZ1" s="26"/>
      <c r="CA1" s="26"/>
      <c r="CB1" s="26"/>
      <c r="CC1" s="26"/>
      <c r="CD1" s="26"/>
      <c r="CE1" s="26"/>
      <c r="CF1" s="26"/>
      <c r="CG1" s="26"/>
      <c r="CH1" s="26"/>
      <c r="CI1" s="26"/>
      <c r="CJ1" s="26"/>
      <c r="CK1" s="26"/>
      <c r="CL1" s="26"/>
      <c r="CM1" s="26"/>
      <c r="CN1" s="26"/>
      <c r="CO1" s="26"/>
      <c r="CP1" s="26"/>
      <c r="CQ1" s="26"/>
      <c r="CR1" s="26"/>
      <c r="CS1" s="26"/>
      <c r="CT1" s="26"/>
      <c r="CU1" s="26"/>
      <c r="CV1" s="26"/>
      <c r="CW1" s="26"/>
      <c r="CX1" s="26"/>
      <c r="CY1" s="26"/>
      <c r="CZ1" s="26"/>
      <c r="DA1" s="26"/>
      <c r="DB1" s="26"/>
      <c r="DC1" s="26"/>
      <c r="DD1" s="26"/>
      <c r="DE1" s="26"/>
      <c r="DF1" s="26"/>
      <c r="DG1" s="26"/>
      <c r="DH1" s="26"/>
      <c r="DI1" s="26"/>
      <c r="DJ1" s="26"/>
      <c r="DK1" s="26"/>
      <c r="DL1" s="26"/>
      <c r="DM1" s="26"/>
      <c r="DN1" s="26"/>
      <c r="DO1" s="26"/>
      <c r="DP1" s="26"/>
      <c r="DQ1" s="26"/>
      <c r="DR1" s="26"/>
      <c r="DS1" s="26"/>
      <c r="DT1" s="26"/>
      <c r="DU1" s="26"/>
      <c r="DV1" s="26"/>
      <c r="DW1" s="26"/>
      <c r="DX1" s="26"/>
      <c r="DY1" s="26"/>
      <c r="DZ1" s="26"/>
      <c r="EA1" s="26"/>
      <c r="EB1" s="26"/>
      <c r="EC1" s="26"/>
      <c r="ED1" s="26"/>
      <c r="EE1" s="26"/>
      <c r="EF1" s="26"/>
      <c r="EG1" s="26"/>
      <c r="EH1" s="26"/>
      <c r="EI1" s="26"/>
      <c r="EJ1" s="26"/>
      <c r="EK1" s="26"/>
      <c r="EL1" s="26"/>
      <c r="EM1" s="26"/>
      <c r="EN1" s="26"/>
      <c r="EO1" s="26"/>
      <c r="EP1" s="26"/>
      <c r="EQ1" s="26"/>
      <c r="ER1" s="26"/>
      <c r="ES1" s="26"/>
      <c r="ET1" s="26"/>
      <c r="EU1" s="26"/>
      <c r="EV1" s="26"/>
      <c r="EW1" s="26"/>
      <c r="EX1" s="26"/>
      <c r="EY1" s="26"/>
      <c r="EZ1" s="26"/>
      <c r="FA1" s="26"/>
      <c r="FB1" s="26"/>
      <c r="FC1" s="26"/>
      <c r="FD1" s="26"/>
      <c r="FE1" s="26"/>
      <c r="FF1" s="26"/>
      <c r="FG1" s="26"/>
      <c r="FH1" s="26"/>
      <c r="FI1" s="26"/>
      <c r="FJ1" s="26"/>
      <c r="FK1" s="26"/>
      <c r="FL1" s="26"/>
      <c r="FM1" s="26"/>
      <c r="FN1" s="26"/>
      <c r="FO1" s="26"/>
      <c r="FP1" s="26"/>
      <c r="FQ1" s="26"/>
      <c r="FR1" s="26"/>
      <c r="FS1" s="26"/>
      <c r="FT1" s="26"/>
      <c r="FU1" s="26"/>
      <c r="FV1" s="26"/>
      <c r="FW1" s="26"/>
      <c r="FX1" s="26"/>
      <c r="FY1" s="26"/>
      <c r="FZ1" s="26"/>
      <c r="GA1" s="26"/>
      <c r="GB1" s="26"/>
      <c r="GC1" s="26"/>
      <c r="GD1" s="26"/>
      <c r="GE1" s="26"/>
      <c r="GF1" s="26"/>
      <c r="GG1" s="26"/>
      <c r="GH1" s="26"/>
      <c r="GI1" s="26"/>
      <c r="GJ1" s="26"/>
      <c r="GK1" s="26"/>
      <c r="GL1" s="26"/>
      <c r="GM1" s="26"/>
      <c r="GN1" s="26"/>
      <c r="GO1" s="26"/>
      <c r="GP1" s="26"/>
      <c r="GQ1" s="26"/>
      <c r="GR1" s="26"/>
      <c r="GS1" s="26"/>
      <c r="GT1" s="26"/>
      <c r="GU1" s="26"/>
      <c r="GV1" s="26"/>
      <c r="GW1" s="26"/>
      <c r="GX1" s="26"/>
      <c r="GY1" s="26"/>
      <c r="GZ1" s="26"/>
      <c r="HA1" s="26"/>
      <c r="HB1" s="26"/>
      <c r="HC1" s="26"/>
      <c r="HD1" s="26"/>
      <c r="HE1" s="26"/>
      <c r="HF1" s="26"/>
      <c r="HG1" s="26"/>
      <c r="HH1" s="26"/>
      <c r="HI1" s="26"/>
      <c r="HJ1" s="26"/>
      <c r="HK1" s="26"/>
      <c r="HL1" s="26"/>
      <c r="HM1" s="26"/>
      <c r="HN1" s="26"/>
      <c r="HO1" s="26"/>
      <c r="HP1" s="26"/>
      <c r="HQ1" s="26"/>
      <c r="HR1" s="26"/>
      <c r="HS1" s="26"/>
      <c r="HT1" s="26"/>
      <c r="HU1" s="26"/>
      <c r="HV1" s="26"/>
      <c r="HW1" s="26"/>
      <c r="HX1" s="26"/>
      <c r="HY1" s="26"/>
      <c r="HZ1" s="26"/>
      <c r="IA1" s="26"/>
      <c r="IB1" s="26"/>
      <c r="IC1" s="26"/>
    </row>
    <row r="2" spans="1:237">
      <c r="A2" s="232" t="str">
        <f>'Avlidna - övergripande'!A2</f>
        <v>Avlidna i covid-19 enligt dödsorsaksintyg inkomna till den 6 juni 2022</v>
      </c>
      <c r="B2" s="233"/>
      <c r="C2" s="233"/>
      <c r="D2" s="233"/>
      <c r="E2" s="233"/>
      <c r="F2" s="233"/>
      <c r="G2" s="233"/>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c r="CA2" s="28"/>
      <c r="CB2" s="28"/>
      <c r="CC2" s="28"/>
      <c r="CD2" s="28"/>
      <c r="CE2" s="28"/>
      <c r="CF2" s="28"/>
      <c r="CG2" s="28"/>
      <c r="CH2" s="28"/>
      <c r="CI2" s="28"/>
      <c r="CJ2" s="28"/>
      <c r="CK2" s="28"/>
      <c r="CL2" s="28"/>
      <c r="CM2" s="28"/>
      <c r="CN2" s="28"/>
      <c r="CO2" s="28"/>
      <c r="CP2" s="28"/>
      <c r="CQ2" s="28"/>
      <c r="CR2" s="28"/>
      <c r="CS2" s="28"/>
      <c r="CT2" s="28"/>
      <c r="CU2" s="28"/>
      <c r="CV2" s="28"/>
      <c r="CW2" s="28"/>
      <c r="CX2" s="28"/>
      <c r="CY2" s="28"/>
      <c r="CZ2" s="28"/>
      <c r="DA2" s="28"/>
      <c r="DB2" s="28"/>
      <c r="DC2" s="28"/>
      <c r="DD2" s="28"/>
      <c r="DE2" s="28"/>
      <c r="DF2" s="28"/>
      <c r="DG2" s="28"/>
      <c r="DH2" s="28"/>
      <c r="DI2" s="28"/>
      <c r="DJ2" s="28"/>
      <c r="DK2" s="28"/>
      <c r="DL2" s="28"/>
      <c r="DM2" s="28"/>
      <c r="DN2" s="28"/>
      <c r="DO2" s="28"/>
      <c r="DP2" s="28"/>
      <c r="DQ2" s="28"/>
      <c r="DR2" s="28"/>
      <c r="DS2" s="28"/>
      <c r="DT2" s="28"/>
      <c r="DU2" s="28"/>
      <c r="DV2" s="28"/>
      <c r="DW2" s="28"/>
      <c r="DX2" s="28"/>
      <c r="DY2" s="28"/>
      <c r="DZ2" s="28"/>
      <c r="EA2" s="28"/>
      <c r="EB2" s="28"/>
      <c r="EC2" s="28"/>
      <c r="ED2" s="28"/>
      <c r="EE2" s="28"/>
      <c r="EF2" s="28"/>
      <c r="EG2" s="28"/>
      <c r="EH2" s="28"/>
      <c r="EI2" s="28"/>
      <c r="EJ2" s="28"/>
      <c r="EK2" s="28"/>
      <c r="EL2" s="28"/>
      <c r="EM2" s="28"/>
      <c r="EN2" s="28"/>
      <c r="EO2" s="28"/>
      <c r="EP2" s="28"/>
      <c r="EQ2" s="28"/>
      <c r="ER2" s="28"/>
      <c r="ES2" s="28"/>
      <c r="ET2" s="28"/>
      <c r="EU2" s="28"/>
      <c r="EV2" s="28"/>
      <c r="EW2" s="28"/>
      <c r="EX2" s="28"/>
      <c r="EY2" s="28"/>
      <c r="EZ2" s="28"/>
      <c r="FA2" s="28"/>
      <c r="FB2" s="28"/>
      <c r="FC2" s="28"/>
      <c r="FD2" s="28"/>
      <c r="FE2" s="28"/>
      <c r="FF2" s="28"/>
      <c r="FG2" s="28"/>
      <c r="FH2" s="28"/>
      <c r="FI2" s="28"/>
      <c r="FJ2" s="28"/>
      <c r="FK2" s="28"/>
      <c r="FL2" s="28"/>
      <c r="FM2" s="28"/>
      <c r="FN2" s="28"/>
      <c r="FO2" s="28"/>
      <c r="FP2" s="28"/>
      <c r="FQ2" s="28"/>
      <c r="FR2" s="28"/>
      <c r="FS2" s="28"/>
      <c r="FT2" s="28"/>
      <c r="FU2" s="28"/>
      <c r="FV2" s="28"/>
      <c r="FW2" s="28"/>
      <c r="FX2" s="28"/>
      <c r="FY2" s="28"/>
      <c r="FZ2" s="28"/>
      <c r="GA2" s="28"/>
      <c r="GB2" s="28"/>
      <c r="GC2" s="28"/>
      <c r="GD2" s="28"/>
      <c r="GE2" s="28"/>
      <c r="GF2" s="28"/>
      <c r="GG2" s="28"/>
      <c r="GH2" s="28"/>
      <c r="GI2" s="28"/>
      <c r="GJ2" s="28"/>
      <c r="GK2" s="28"/>
      <c r="GL2" s="28"/>
      <c r="GM2" s="28"/>
      <c r="GN2" s="28"/>
      <c r="GO2" s="28"/>
      <c r="GP2" s="28"/>
      <c r="GQ2" s="28"/>
      <c r="GR2" s="28"/>
      <c r="GS2" s="28"/>
      <c r="GT2" s="28"/>
      <c r="GU2" s="28"/>
      <c r="GV2" s="28"/>
      <c r="GW2" s="28"/>
      <c r="GX2" s="28"/>
      <c r="GY2" s="28"/>
      <c r="GZ2" s="28"/>
      <c r="HA2" s="28"/>
      <c r="HB2" s="28"/>
      <c r="HC2" s="28"/>
      <c r="HD2" s="28"/>
      <c r="HE2" s="28"/>
      <c r="HF2" s="28"/>
      <c r="HG2" s="28"/>
      <c r="HH2" s="28"/>
      <c r="HI2" s="28"/>
      <c r="HJ2" s="28"/>
      <c r="HK2" s="28"/>
      <c r="HL2" s="28"/>
      <c r="HM2" s="28"/>
      <c r="HN2" s="28"/>
      <c r="HO2"/>
      <c r="HP2"/>
      <c r="HQ2"/>
      <c r="HR2"/>
      <c r="HS2"/>
      <c r="HT2"/>
      <c r="HU2"/>
      <c r="HV2"/>
      <c r="HW2"/>
      <c r="HX2"/>
      <c r="HY2"/>
      <c r="HZ2"/>
      <c r="IA2"/>
      <c r="IB2"/>
      <c r="IC2"/>
    </row>
    <row r="3" spans="1:237">
      <c r="A3" s="58"/>
      <c r="B3" s="53"/>
      <c r="C3" s="53"/>
      <c r="D3" s="53"/>
      <c r="E3" s="53"/>
      <c r="F3" s="53"/>
      <c r="G3" s="53"/>
      <c r="H3" s="53"/>
      <c r="I3" s="53"/>
      <c r="J3" s="53"/>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c r="CA3" s="28"/>
      <c r="CB3" s="28"/>
      <c r="CC3" s="28"/>
      <c r="CD3" s="28"/>
      <c r="CE3" s="28"/>
      <c r="CF3" s="28"/>
      <c r="CG3" s="28"/>
      <c r="CH3" s="28"/>
      <c r="CI3" s="28"/>
      <c r="CJ3" s="28"/>
      <c r="CK3" s="28"/>
      <c r="CL3" s="28"/>
      <c r="CM3" s="28"/>
      <c r="CN3" s="28"/>
      <c r="CO3" s="28"/>
      <c r="CP3" s="28"/>
      <c r="CQ3" s="28"/>
      <c r="CR3" s="28"/>
      <c r="CS3" s="28"/>
      <c r="CT3" s="28"/>
      <c r="CU3" s="28"/>
      <c r="CV3" s="28"/>
      <c r="CW3" s="28"/>
      <c r="CX3" s="28"/>
      <c r="CY3" s="28"/>
      <c r="CZ3" s="28"/>
      <c r="DA3" s="28"/>
      <c r="DB3" s="28"/>
      <c r="DC3" s="28"/>
      <c r="DD3" s="28"/>
      <c r="DE3" s="28"/>
      <c r="DF3" s="28"/>
      <c r="DG3" s="28"/>
      <c r="DH3" s="28"/>
      <c r="DI3" s="28"/>
      <c r="DJ3" s="28"/>
      <c r="DK3" s="28"/>
      <c r="DL3" s="28"/>
      <c r="DM3" s="28"/>
      <c r="DN3" s="28"/>
      <c r="DO3" s="28"/>
      <c r="DP3" s="28"/>
      <c r="DQ3" s="28"/>
      <c r="DR3" s="28"/>
      <c r="DS3" s="28"/>
      <c r="DT3" s="28"/>
      <c r="DU3" s="28"/>
      <c r="DV3" s="28"/>
      <c r="DW3" s="28"/>
      <c r="DX3" s="28"/>
      <c r="DY3" s="28"/>
      <c r="DZ3" s="28"/>
      <c r="EA3" s="28"/>
      <c r="EB3" s="28"/>
      <c r="EC3" s="28"/>
      <c r="ED3" s="28"/>
      <c r="EE3" s="28"/>
      <c r="EF3" s="28"/>
      <c r="EG3" s="28"/>
      <c r="EH3" s="28"/>
      <c r="EI3" s="28"/>
      <c r="EJ3" s="28"/>
      <c r="EK3" s="28"/>
      <c r="EL3" s="28"/>
      <c r="EM3" s="28"/>
      <c r="EN3" s="28"/>
      <c r="EO3" s="28"/>
      <c r="EP3" s="28"/>
      <c r="EQ3" s="28"/>
      <c r="ER3" s="28"/>
      <c r="ES3" s="28"/>
      <c r="ET3" s="28"/>
      <c r="EU3" s="28"/>
      <c r="EV3" s="28"/>
      <c r="EW3" s="28"/>
      <c r="EX3" s="28"/>
      <c r="EY3" s="28"/>
      <c r="EZ3" s="28"/>
      <c r="FA3" s="28"/>
      <c r="FB3" s="28"/>
      <c r="FC3" s="28"/>
      <c r="FD3" s="28"/>
      <c r="FE3" s="28"/>
      <c r="FF3" s="28"/>
      <c r="FG3" s="28"/>
      <c r="FH3" s="28"/>
      <c r="FI3" s="28"/>
      <c r="FJ3" s="28"/>
      <c r="FK3" s="28"/>
      <c r="FL3" s="28"/>
      <c r="FM3" s="28"/>
      <c r="FN3" s="28"/>
      <c r="FO3" s="28"/>
      <c r="FP3" s="28"/>
      <c r="FQ3" s="28"/>
      <c r="FR3" s="28"/>
      <c r="FS3" s="28"/>
      <c r="FT3" s="28"/>
      <c r="FU3" s="28"/>
      <c r="FV3" s="28"/>
      <c r="FW3" s="28"/>
      <c r="FX3" s="28"/>
      <c r="FY3" s="28"/>
      <c r="FZ3" s="28"/>
      <c r="GA3" s="28"/>
      <c r="GB3" s="28"/>
      <c r="GC3" s="28"/>
      <c r="GD3" s="28"/>
      <c r="GE3" s="28"/>
      <c r="GF3" s="28"/>
      <c r="GG3" s="28"/>
      <c r="GH3" s="28"/>
      <c r="GI3" s="28"/>
      <c r="GJ3" s="28"/>
      <c r="GK3" s="28"/>
      <c r="GL3" s="28"/>
      <c r="GM3" s="28"/>
      <c r="GN3" s="28"/>
      <c r="GO3" s="28"/>
      <c r="GP3" s="28"/>
      <c r="GQ3" s="28"/>
      <c r="GR3" s="28"/>
      <c r="GS3" s="28"/>
      <c r="GT3" s="28"/>
      <c r="GU3" s="28"/>
      <c r="GV3" s="28"/>
      <c r="GW3" s="28"/>
      <c r="GX3" s="28"/>
      <c r="GY3" s="28"/>
      <c r="GZ3" s="28"/>
      <c r="HA3" s="28"/>
      <c r="HB3" s="28"/>
      <c r="HC3" s="28"/>
      <c r="HD3" s="28"/>
      <c r="HE3" s="28"/>
      <c r="HF3" s="28"/>
      <c r="HG3" s="28"/>
      <c r="HH3" s="28"/>
      <c r="HI3" s="28"/>
      <c r="HJ3" s="28"/>
      <c r="HK3" s="28"/>
      <c r="HL3" s="28"/>
      <c r="HM3" s="28"/>
      <c r="HN3" s="28"/>
      <c r="HO3"/>
      <c r="HP3"/>
      <c r="HQ3"/>
      <c r="HR3"/>
      <c r="HS3"/>
      <c r="HT3"/>
      <c r="HU3"/>
      <c r="HV3"/>
      <c r="HW3"/>
      <c r="HX3"/>
      <c r="HY3"/>
      <c r="HZ3"/>
      <c r="IA3"/>
      <c r="IB3"/>
      <c r="IC3"/>
    </row>
    <row r="4" spans="1:237">
      <c r="A4" s="28"/>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c r="CA4" s="28"/>
      <c r="CB4" s="28"/>
      <c r="CC4" s="28"/>
      <c r="CD4" s="28"/>
      <c r="CE4" s="28"/>
      <c r="CF4" s="28"/>
      <c r="CG4" s="28"/>
      <c r="CH4" s="28"/>
      <c r="CI4" s="28"/>
      <c r="CJ4" s="28"/>
      <c r="CK4" s="28"/>
      <c r="CL4" s="28"/>
      <c r="CM4" s="28"/>
      <c r="CN4" s="28"/>
      <c r="CO4" s="28"/>
      <c r="CP4" s="28"/>
      <c r="CQ4" s="28"/>
      <c r="CR4" s="28"/>
      <c r="CS4" s="28"/>
      <c r="CT4" s="28"/>
      <c r="CU4" s="28"/>
      <c r="CV4" s="28"/>
      <c r="CW4" s="28"/>
      <c r="CX4" s="28"/>
      <c r="CY4" s="28"/>
      <c r="CZ4" s="28"/>
      <c r="DA4" s="28"/>
      <c r="DB4" s="28"/>
      <c r="DC4" s="28"/>
      <c r="DD4" s="28"/>
      <c r="DE4" s="28"/>
      <c r="DF4" s="28"/>
      <c r="DG4" s="28"/>
      <c r="DH4" s="28"/>
      <c r="DI4" s="28"/>
      <c r="DJ4" s="28"/>
      <c r="DK4" s="28"/>
      <c r="DL4" s="28"/>
      <c r="DM4" s="28"/>
      <c r="DN4" s="28"/>
      <c r="DO4" s="28"/>
      <c r="DP4" s="28"/>
      <c r="DQ4" s="28"/>
      <c r="DR4" s="28"/>
      <c r="DS4" s="28"/>
      <c r="DT4" s="28"/>
      <c r="DU4" s="28"/>
      <c r="DV4" s="28"/>
      <c r="DW4" s="28"/>
      <c r="DX4" s="28"/>
      <c r="DY4" s="28"/>
      <c r="DZ4" s="28"/>
      <c r="EA4" s="28"/>
      <c r="EB4" s="28"/>
      <c r="EC4" s="28"/>
      <c r="ED4" s="28"/>
      <c r="EE4" s="28"/>
      <c r="EF4" s="28"/>
      <c r="EG4" s="28"/>
      <c r="EH4" s="28"/>
      <c r="EI4" s="28"/>
      <c r="EJ4" s="28"/>
      <c r="EK4" s="28"/>
      <c r="EL4" s="28"/>
      <c r="EM4" s="28"/>
      <c r="EN4" s="28"/>
      <c r="EO4" s="28"/>
      <c r="EP4" s="28"/>
      <c r="EQ4" s="28"/>
      <c r="ER4" s="28"/>
      <c r="ES4" s="28"/>
      <c r="ET4" s="28"/>
      <c r="EU4" s="28"/>
      <c r="EV4" s="28"/>
      <c r="EW4" s="28"/>
      <c r="EX4" s="28"/>
      <c r="EY4" s="28"/>
      <c r="EZ4" s="28"/>
      <c r="FA4" s="28"/>
      <c r="FB4" s="28"/>
      <c r="FC4" s="28"/>
      <c r="FD4" s="28"/>
      <c r="FE4" s="28"/>
      <c r="FF4" s="28"/>
      <c r="FG4" s="28"/>
      <c r="FH4" s="28"/>
      <c r="FI4" s="28"/>
      <c r="FJ4" s="28"/>
      <c r="FK4" s="28"/>
      <c r="FL4" s="28"/>
      <c r="FM4" s="28"/>
      <c r="FN4" s="28"/>
      <c r="FO4" s="28"/>
      <c r="FP4" s="28"/>
      <c r="FQ4" s="28"/>
      <c r="FR4" s="28"/>
      <c r="FS4" s="28"/>
      <c r="FT4" s="28"/>
      <c r="FU4" s="28"/>
      <c r="FV4" s="28"/>
      <c r="FW4" s="28"/>
      <c r="FX4" s="28"/>
      <c r="FY4" s="28"/>
      <c r="FZ4" s="28"/>
      <c r="GA4" s="28"/>
      <c r="GB4" s="28"/>
      <c r="GC4" s="28"/>
      <c r="GD4" s="28"/>
      <c r="GE4" s="28"/>
      <c r="GF4" s="28"/>
      <c r="GG4" s="28"/>
      <c r="GH4" s="28"/>
      <c r="GI4" s="28"/>
      <c r="GJ4" s="28"/>
      <c r="GK4" s="28"/>
      <c r="GL4" s="28"/>
      <c r="GM4" s="28"/>
      <c r="GN4" s="28"/>
      <c r="GO4" s="28"/>
      <c r="GP4" s="28"/>
      <c r="GQ4" s="28"/>
      <c r="GR4" s="28"/>
      <c r="GS4" s="28"/>
      <c r="GT4" s="28"/>
      <c r="GU4" s="28"/>
      <c r="GV4" s="28"/>
      <c r="GW4" s="28"/>
      <c r="GX4" s="28"/>
      <c r="GY4" s="28"/>
      <c r="GZ4" s="28"/>
      <c r="HA4" s="28"/>
      <c r="HB4" s="28"/>
      <c r="HC4" s="28"/>
      <c r="HD4" s="28"/>
      <c r="HE4" s="28"/>
      <c r="HF4" s="28"/>
      <c r="HG4" s="28"/>
      <c r="HH4" s="28"/>
      <c r="HI4" s="28"/>
      <c r="HJ4" s="28"/>
      <c r="HK4" s="28"/>
      <c r="HL4" s="28"/>
      <c r="HM4" s="28"/>
      <c r="HN4" s="28"/>
      <c r="HO4"/>
      <c r="HP4"/>
      <c r="HQ4"/>
      <c r="HR4"/>
      <c r="HS4"/>
      <c r="HT4"/>
      <c r="HU4"/>
      <c r="HV4"/>
      <c r="HW4"/>
      <c r="HX4"/>
      <c r="HY4"/>
      <c r="HZ4"/>
      <c r="IA4"/>
      <c r="IB4"/>
      <c r="IC4"/>
    </row>
    <row r="5" spans="1:237" ht="14.25" thickBot="1">
      <c r="E5" s="29"/>
      <c r="F5" s="29"/>
      <c r="G5" s="29"/>
      <c r="H5" s="29"/>
      <c r="I5" s="29"/>
      <c r="J5" s="29"/>
      <c r="K5" s="29"/>
      <c r="L5" s="29"/>
      <c r="M5" s="64"/>
      <c r="N5" s="64"/>
      <c r="O5" s="64"/>
      <c r="P5" s="64"/>
      <c r="Q5" s="64"/>
      <c r="HO5"/>
      <c r="HP5"/>
      <c r="HQ5"/>
      <c r="HR5"/>
      <c r="HS5"/>
      <c r="HT5"/>
      <c r="HU5"/>
      <c r="HV5"/>
      <c r="HW5"/>
      <c r="HX5"/>
      <c r="HY5"/>
      <c r="HZ5"/>
      <c r="IA5"/>
      <c r="IB5"/>
      <c r="IC5"/>
    </row>
    <row r="6" spans="1:237" ht="14.25" thickTop="1">
      <c r="A6" s="30"/>
      <c r="B6" s="30"/>
      <c r="C6" s="236" t="s">
        <v>1</v>
      </c>
      <c r="D6" s="237"/>
      <c r="E6" s="224" t="s">
        <v>20</v>
      </c>
      <c r="F6" s="225"/>
      <c r="G6" s="224" t="s">
        <v>21</v>
      </c>
      <c r="H6" s="225"/>
      <c r="I6" s="224" t="s">
        <v>22</v>
      </c>
      <c r="J6" s="225"/>
      <c r="K6" s="218" t="s">
        <v>5</v>
      </c>
      <c r="L6" s="218"/>
      <c r="M6" s="64"/>
      <c r="N6" s="64"/>
      <c r="O6" s="64"/>
      <c r="P6" s="64"/>
      <c r="Q6" s="64"/>
      <c r="HJ6"/>
      <c r="HK6"/>
      <c r="HL6"/>
      <c r="HM6"/>
      <c r="HN6"/>
      <c r="HO6"/>
      <c r="HP6"/>
      <c r="HQ6"/>
      <c r="HR6"/>
      <c r="HS6"/>
      <c r="HT6"/>
      <c r="HU6"/>
      <c r="HV6"/>
      <c r="HW6"/>
      <c r="HX6"/>
      <c r="HY6"/>
      <c r="HZ6"/>
      <c r="IA6"/>
      <c r="IB6"/>
      <c r="IC6"/>
    </row>
    <row r="7" spans="1:237">
      <c r="A7" s="31"/>
      <c r="B7" s="31"/>
      <c r="C7" s="32" t="s">
        <v>8</v>
      </c>
      <c r="D7" s="32" t="s">
        <v>23</v>
      </c>
      <c r="E7" s="33" t="s">
        <v>8</v>
      </c>
      <c r="F7" s="32" t="s">
        <v>23</v>
      </c>
      <c r="G7" s="33" t="s">
        <v>8</v>
      </c>
      <c r="H7" s="32" t="s">
        <v>23</v>
      </c>
      <c r="I7" s="33" t="s">
        <v>8</v>
      </c>
      <c r="J7" s="32" t="s">
        <v>23</v>
      </c>
      <c r="K7" s="34" t="s">
        <v>8</v>
      </c>
      <c r="L7" s="63" t="s">
        <v>23</v>
      </c>
      <c r="M7" s="64"/>
      <c r="N7" s="64"/>
      <c r="O7" s="64"/>
      <c r="P7" s="64"/>
      <c r="Q7" s="64"/>
      <c r="HJ7"/>
      <c r="HK7"/>
      <c r="HL7"/>
      <c r="HM7"/>
      <c r="HN7"/>
      <c r="HO7"/>
      <c r="HP7"/>
      <c r="HQ7"/>
      <c r="HR7"/>
      <c r="HS7"/>
      <c r="HT7"/>
      <c r="HU7"/>
      <c r="HV7"/>
      <c r="HW7"/>
      <c r="HX7"/>
      <c r="HY7"/>
      <c r="HZ7"/>
      <c r="IA7"/>
      <c r="IB7"/>
      <c r="IC7"/>
    </row>
    <row r="8" spans="1:237">
      <c r="A8" s="219" t="s">
        <v>6</v>
      </c>
      <c r="B8" s="35" t="s">
        <v>29</v>
      </c>
      <c r="C8" s="44">
        <v>14703</v>
      </c>
      <c r="D8" s="102">
        <v>100</v>
      </c>
      <c r="E8" s="45">
        <v>1447</v>
      </c>
      <c r="F8" s="103">
        <v>100</v>
      </c>
      <c r="G8" s="45">
        <v>2293</v>
      </c>
      <c r="H8" s="103">
        <v>100</v>
      </c>
      <c r="I8" s="45">
        <v>3104</v>
      </c>
      <c r="J8" s="103">
        <v>100</v>
      </c>
      <c r="K8" s="45">
        <v>7859</v>
      </c>
      <c r="L8" s="104">
        <v>100</v>
      </c>
      <c r="M8" s="64"/>
      <c r="N8" s="64"/>
      <c r="O8" s="64"/>
      <c r="P8" s="64"/>
      <c r="Q8" s="64"/>
      <c r="HJ8"/>
      <c r="HK8"/>
      <c r="HL8"/>
      <c r="HM8"/>
      <c r="HN8"/>
      <c r="HO8"/>
      <c r="HP8"/>
      <c r="HQ8"/>
      <c r="HR8"/>
      <c r="HS8"/>
      <c r="HT8"/>
      <c r="HU8"/>
      <c r="HV8"/>
      <c r="HW8"/>
      <c r="HX8"/>
      <c r="HY8"/>
      <c r="HZ8"/>
      <c r="IA8"/>
      <c r="IB8"/>
      <c r="IC8"/>
    </row>
    <row r="9" spans="1:237">
      <c r="A9" s="220"/>
      <c r="B9" s="36" t="s">
        <v>27</v>
      </c>
      <c r="C9" s="118" t="s">
        <v>130</v>
      </c>
      <c r="D9" s="108" t="s">
        <v>130</v>
      </c>
      <c r="E9" s="109" t="s">
        <v>130</v>
      </c>
      <c r="F9" s="97" t="s">
        <v>130</v>
      </c>
      <c r="G9" s="109" t="s">
        <v>130</v>
      </c>
      <c r="H9" s="97" t="s">
        <v>130</v>
      </c>
      <c r="I9" s="109" t="s">
        <v>130</v>
      </c>
      <c r="J9" s="97" t="s">
        <v>130</v>
      </c>
      <c r="K9" s="109" t="s">
        <v>130</v>
      </c>
      <c r="L9" s="109" t="s">
        <v>130</v>
      </c>
      <c r="HJ9"/>
      <c r="HK9"/>
      <c r="HL9"/>
      <c r="HM9"/>
      <c r="HN9"/>
      <c r="HO9"/>
      <c r="HP9"/>
      <c r="HQ9"/>
      <c r="HR9"/>
      <c r="HS9"/>
      <c r="HT9"/>
      <c r="HU9"/>
      <c r="HV9"/>
      <c r="HW9"/>
      <c r="HX9"/>
      <c r="HY9"/>
      <c r="HZ9"/>
      <c r="IA9"/>
      <c r="IB9"/>
      <c r="IC9"/>
    </row>
    <row r="10" spans="1:237">
      <c r="A10" s="220"/>
      <c r="B10" t="s">
        <v>26</v>
      </c>
      <c r="C10" s="59">
        <v>8058</v>
      </c>
      <c r="D10" s="8">
        <v>54.81</v>
      </c>
      <c r="E10" s="46">
        <v>1080</v>
      </c>
      <c r="F10" s="8">
        <v>74.64</v>
      </c>
      <c r="G10" s="46">
        <v>1582</v>
      </c>
      <c r="H10" s="8">
        <v>68.989999999999995</v>
      </c>
      <c r="I10" s="46">
        <v>1943</v>
      </c>
      <c r="J10" s="8">
        <v>62.6</v>
      </c>
      <c r="K10" s="46">
        <v>3453</v>
      </c>
      <c r="L10" s="47">
        <v>43.94</v>
      </c>
      <c r="HJ10"/>
      <c r="HK10"/>
      <c r="HL10"/>
      <c r="HM10"/>
      <c r="HN10"/>
      <c r="HO10"/>
      <c r="HP10"/>
      <c r="HQ10"/>
      <c r="HR10"/>
      <c r="HS10"/>
      <c r="HT10"/>
      <c r="HU10"/>
      <c r="HV10"/>
      <c r="HW10"/>
      <c r="HX10"/>
      <c r="HY10"/>
      <c r="HZ10"/>
      <c r="IA10"/>
      <c r="IB10"/>
      <c r="IC10"/>
    </row>
    <row r="11" spans="1:237">
      <c r="A11" s="220"/>
      <c r="B11" s="57" t="s">
        <v>34</v>
      </c>
      <c r="C11" s="68">
        <v>5774</v>
      </c>
      <c r="D11" s="15">
        <v>39.270000000000003</v>
      </c>
      <c r="E11" s="50">
        <v>260</v>
      </c>
      <c r="F11" s="15">
        <v>17.97</v>
      </c>
      <c r="G11" s="50">
        <v>567</v>
      </c>
      <c r="H11" s="15">
        <v>24.73</v>
      </c>
      <c r="I11" s="50">
        <v>1007</v>
      </c>
      <c r="J11" s="15">
        <v>32.44</v>
      </c>
      <c r="K11" s="50">
        <v>3940</v>
      </c>
      <c r="L11" s="16">
        <v>50.13</v>
      </c>
      <c r="HJ11"/>
      <c r="HK11"/>
      <c r="HL11"/>
      <c r="HM11"/>
      <c r="HN11"/>
      <c r="HO11"/>
      <c r="HP11"/>
      <c r="HQ11"/>
      <c r="HR11"/>
      <c r="HS11"/>
      <c r="HT11"/>
      <c r="HU11"/>
      <c r="HV11"/>
      <c r="HW11"/>
      <c r="HX11"/>
      <c r="HY11"/>
      <c r="HZ11"/>
      <c r="IA11"/>
      <c r="IB11"/>
      <c r="IC11"/>
    </row>
    <row r="12" spans="1:237">
      <c r="A12" s="219" t="s">
        <v>7</v>
      </c>
      <c r="B12" s="51" t="s">
        <v>30</v>
      </c>
      <c r="C12" s="59">
        <v>7880</v>
      </c>
      <c r="D12" s="94">
        <v>100</v>
      </c>
      <c r="E12" s="37">
        <v>983</v>
      </c>
      <c r="F12" s="94">
        <v>100</v>
      </c>
      <c r="G12" s="37">
        <v>1442</v>
      </c>
      <c r="H12" s="94">
        <v>100</v>
      </c>
      <c r="I12" s="37">
        <v>1827</v>
      </c>
      <c r="J12" s="94">
        <v>100</v>
      </c>
      <c r="K12" s="37">
        <v>3628</v>
      </c>
      <c r="L12" s="95">
        <v>100</v>
      </c>
      <c r="HJ12"/>
      <c r="HK12"/>
      <c r="HL12"/>
      <c r="HM12"/>
      <c r="HN12"/>
      <c r="HO12"/>
      <c r="HP12"/>
      <c r="HQ12"/>
      <c r="HR12"/>
      <c r="HS12"/>
      <c r="HT12"/>
      <c r="HU12"/>
      <c r="HV12"/>
      <c r="HW12"/>
      <c r="HX12"/>
      <c r="HY12"/>
      <c r="HZ12"/>
      <c r="IA12"/>
      <c r="IB12"/>
      <c r="IC12"/>
    </row>
    <row r="13" spans="1:237">
      <c r="A13" s="220"/>
      <c r="B13" s="52" t="s">
        <v>27</v>
      </c>
      <c r="C13" s="110" t="s">
        <v>130</v>
      </c>
      <c r="D13" s="111" t="s">
        <v>130</v>
      </c>
      <c r="E13" s="112" t="s">
        <v>130</v>
      </c>
      <c r="F13" s="113" t="s">
        <v>130</v>
      </c>
      <c r="G13" s="112" t="s">
        <v>130</v>
      </c>
      <c r="H13" s="113" t="s">
        <v>130</v>
      </c>
      <c r="I13" s="112" t="s">
        <v>130</v>
      </c>
      <c r="J13" s="113" t="s">
        <v>130</v>
      </c>
      <c r="K13" s="112" t="s">
        <v>130</v>
      </c>
      <c r="L13" s="114" t="s">
        <v>130</v>
      </c>
      <c r="HJ13"/>
      <c r="HK13"/>
      <c r="HL13"/>
      <c r="HM13"/>
      <c r="HN13"/>
      <c r="HO13"/>
      <c r="HP13"/>
      <c r="HQ13"/>
      <c r="HR13"/>
      <c r="HS13"/>
      <c r="HT13"/>
      <c r="HU13"/>
      <c r="HV13"/>
      <c r="HW13"/>
      <c r="HX13"/>
      <c r="HY13"/>
      <c r="HZ13"/>
      <c r="IA13"/>
      <c r="IB13"/>
      <c r="IC13"/>
    </row>
    <row r="14" spans="1:237">
      <c r="A14" s="220"/>
      <c r="B14" t="s">
        <v>26</v>
      </c>
      <c r="C14" s="59">
        <v>4894</v>
      </c>
      <c r="D14" s="8">
        <v>62.11</v>
      </c>
      <c r="E14" s="46">
        <v>742</v>
      </c>
      <c r="F14" s="8">
        <v>75.48</v>
      </c>
      <c r="G14" s="46">
        <v>1031</v>
      </c>
      <c r="H14" s="8">
        <v>71.5</v>
      </c>
      <c r="I14" s="46">
        <v>1214</v>
      </c>
      <c r="J14" s="8">
        <v>66.45</v>
      </c>
      <c r="K14" s="46">
        <v>1907</v>
      </c>
      <c r="L14" s="47">
        <v>52.56</v>
      </c>
      <c r="HJ14"/>
      <c r="HK14"/>
      <c r="HL14"/>
      <c r="HM14"/>
      <c r="HN14"/>
      <c r="HO14"/>
      <c r="HP14"/>
      <c r="HQ14"/>
      <c r="HR14"/>
      <c r="HS14"/>
      <c r="HT14"/>
      <c r="HU14"/>
      <c r="HV14"/>
      <c r="HW14"/>
      <c r="HX14"/>
      <c r="HY14"/>
      <c r="HZ14"/>
      <c r="IA14"/>
      <c r="IB14"/>
      <c r="IC14"/>
    </row>
    <row r="15" spans="1:237">
      <c r="A15" s="220"/>
      <c r="B15" s="62" t="s">
        <v>34</v>
      </c>
      <c r="C15" s="59">
        <v>2520</v>
      </c>
      <c r="D15" s="8">
        <v>31.98</v>
      </c>
      <c r="E15" s="46">
        <v>166</v>
      </c>
      <c r="F15" s="8">
        <v>16.89</v>
      </c>
      <c r="G15" s="46">
        <v>322</v>
      </c>
      <c r="H15" s="8">
        <v>22.33</v>
      </c>
      <c r="I15" s="46">
        <v>520</v>
      </c>
      <c r="J15" s="8">
        <v>28.46</v>
      </c>
      <c r="K15" s="46">
        <v>1512</v>
      </c>
      <c r="L15" s="47">
        <v>41.68</v>
      </c>
      <c r="HJ15"/>
      <c r="HK15"/>
      <c r="HL15"/>
      <c r="HM15"/>
      <c r="HN15"/>
      <c r="HO15"/>
      <c r="HP15"/>
      <c r="HQ15"/>
      <c r="HR15"/>
      <c r="HS15"/>
      <c r="HT15"/>
      <c r="HU15"/>
      <c r="HV15"/>
      <c r="HW15"/>
      <c r="HX15"/>
      <c r="HY15"/>
      <c r="HZ15"/>
      <c r="IA15"/>
      <c r="IB15"/>
      <c r="IC15"/>
    </row>
    <row r="16" spans="1:237">
      <c r="A16" s="219" t="s">
        <v>0</v>
      </c>
      <c r="B16" s="42" t="s">
        <v>31</v>
      </c>
      <c r="C16" s="60">
        <v>6823</v>
      </c>
      <c r="D16" s="105">
        <v>100</v>
      </c>
      <c r="E16" s="43">
        <v>464</v>
      </c>
      <c r="F16" s="105">
        <v>100</v>
      </c>
      <c r="G16" s="43">
        <v>851</v>
      </c>
      <c r="H16" s="105">
        <v>100</v>
      </c>
      <c r="I16" s="43">
        <v>1277</v>
      </c>
      <c r="J16" s="105">
        <v>100</v>
      </c>
      <c r="K16" s="43">
        <v>4231</v>
      </c>
      <c r="L16" s="106">
        <v>100</v>
      </c>
      <c r="HJ16"/>
      <c r="HK16"/>
      <c r="HL16"/>
      <c r="HM16"/>
      <c r="HN16"/>
      <c r="HO16"/>
      <c r="HP16"/>
      <c r="HQ16"/>
      <c r="HR16"/>
      <c r="HS16"/>
      <c r="HT16"/>
      <c r="HU16"/>
      <c r="HV16"/>
      <c r="HW16"/>
      <c r="HX16"/>
      <c r="HY16"/>
      <c r="HZ16"/>
      <c r="IA16"/>
      <c r="IB16"/>
      <c r="IC16"/>
    </row>
    <row r="17" spans="1:249">
      <c r="A17" s="220"/>
      <c r="B17" s="52" t="s">
        <v>27</v>
      </c>
      <c r="C17" s="110" t="s">
        <v>130</v>
      </c>
      <c r="D17" s="111" t="s">
        <v>130</v>
      </c>
      <c r="E17" s="115" t="s">
        <v>130</v>
      </c>
      <c r="F17" s="113" t="s">
        <v>130</v>
      </c>
      <c r="G17" s="115" t="s">
        <v>130</v>
      </c>
      <c r="H17" s="113" t="s">
        <v>130</v>
      </c>
      <c r="I17" s="115" t="s">
        <v>130</v>
      </c>
      <c r="J17" s="113" t="s">
        <v>130</v>
      </c>
      <c r="K17" s="115" t="s">
        <v>130</v>
      </c>
      <c r="L17" s="116" t="s">
        <v>130</v>
      </c>
      <c r="HJ17"/>
      <c r="HK17"/>
      <c r="HL17"/>
      <c r="HM17"/>
      <c r="HN17"/>
      <c r="HO17"/>
      <c r="HP17"/>
      <c r="HQ17"/>
      <c r="HR17"/>
      <c r="HS17"/>
      <c r="HT17"/>
      <c r="HU17"/>
      <c r="HV17"/>
      <c r="HW17"/>
      <c r="HX17"/>
      <c r="HY17"/>
      <c r="HZ17"/>
      <c r="IA17"/>
      <c r="IB17"/>
      <c r="IC17"/>
    </row>
    <row r="18" spans="1:249">
      <c r="A18" s="220"/>
      <c r="B18" s="20" t="s">
        <v>26</v>
      </c>
      <c r="C18" s="59">
        <v>3164</v>
      </c>
      <c r="D18" s="8">
        <v>46.37</v>
      </c>
      <c r="E18" s="37">
        <v>338</v>
      </c>
      <c r="F18" s="8">
        <v>72.84</v>
      </c>
      <c r="G18" s="37">
        <v>551</v>
      </c>
      <c r="H18" s="8">
        <v>64.75</v>
      </c>
      <c r="I18" s="37">
        <v>729</v>
      </c>
      <c r="J18" s="8">
        <v>57.09</v>
      </c>
      <c r="K18" s="37">
        <v>1546</v>
      </c>
      <c r="L18" s="9">
        <v>36.54</v>
      </c>
      <c r="HJ18"/>
      <c r="HK18"/>
      <c r="HL18"/>
      <c r="HM18"/>
      <c r="HN18"/>
      <c r="HO18"/>
      <c r="HP18"/>
      <c r="HQ18"/>
      <c r="HR18"/>
      <c r="HS18"/>
      <c r="HT18"/>
      <c r="HU18"/>
      <c r="HV18"/>
      <c r="HW18"/>
      <c r="HX18"/>
      <c r="HY18"/>
      <c r="HZ18"/>
      <c r="IA18"/>
      <c r="IB18"/>
      <c r="IC18"/>
    </row>
    <row r="19" spans="1:249" ht="14.25" thickBot="1">
      <c r="A19" s="221"/>
      <c r="B19" s="54" t="s">
        <v>34</v>
      </c>
      <c r="C19" s="69">
        <v>3254</v>
      </c>
      <c r="D19" s="39">
        <v>47.69</v>
      </c>
      <c r="E19" s="38">
        <v>94</v>
      </c>
      <c r="F19" s="39">
        <v>20.260000000000002</v>
      </c>
      <c r="G19" s="38">
        <v>245</v>
      </c>
      <c r="H19" s="39">
        <v>28.79</v>
      </c>
      <c r="I19" s="38">
        <v>487</v>
      </c>
      <c r="J19" s="39">
        <v>38.14</v>
      </c>
      <c r="K19" s="38">
        <v>2428</v>
      </c>
      <c r="L19" s="49">
        <v>57.39</v>
      </c>
      <c r="HJ19"/>
      <c r="HK19"/>
      <c r="HL19"/>
      <c r="HM19"/>
      <c r="HN19"/>
      <c r="HO19"/>
      <c r="HP19"/>
      <c r="HQ19"/>
      <c r="HR19"/>
      <c r="HS19"/>
      <c r="HT19"/>
      <c r="HU19"/>
      <c r="HV19"/>
      <c r="HW19"/>
      <c r="HX19"/>
      <c r="HY19"/>
      <c r="HZ19"/>
      <c r="IA19"/>
      <c r="IB19"/>
      <c r="IC19"/>
    </row>
    <row r="20" spans="1:249" s="73" customFormat="1" ht="14.25" thickTop="1">
      <c r="A20" s="124" t="s">
        <v>69</v>
      </c>
      <c r="B20" s="129"/>
      <c r="C20" s="129"/>
      <c r="D20" s="129"/>
      <c r="E20" s="129"/>
      <c r="F20" s="129"/>
      <c r="G20" s="129"/>
      <c r="I20" s="129"/>
      <c r="J20" s="129"/>
      <c r="K20" s="129"/>
      <c r="L20" s="129"/>
      <c r="M20" s="129"/>
      <c r="N20" s="129"/>
      <c r="O20" s="129"/>
      <c r="P20" s="129"/>
      <c r="Q20" s="129"/>
      <c r="R20" s="129"/>
      <c r="S20" s="129"/>
      <c r="T20" s="129"/>
      <c r="U20" s="129"/>
      <c r="V20" s="129"/>
      <c r="W20" s="129"/>
      <c r="X20" s="129"/>
      <c r="Y20" s="129"/>
      <c r="Z20" s="129"/>
      <c r="AA20" s="129"/>
      <c r="AB20" s="129"/>
      <c r="AC20" s="129"/>
      <c r="AD20" s="129"/>
      <c r="AE20" s="129"/>
      <c r="AF20" s="129"/>
      <c r="AG20" s="129"/>
      <c r="AH20" s="129"/>
      <c r="AI20" s="129"/>
      <c r="AJ20" s="129"/>
      <c r="AK20" s="129"/>
      <c r="AL20" s="129"/>
      <c r="AM20" s="129"/>
      <c r="AN20" s="129"/>
      <c r="AO20" s="129"/>
      <c r="AP20" s="129"/>
      <c r="AQ20" s="129"/>
      <c r="AR20" s="129"/>
      <c r="AS20" s="129"/>
      <c r="AT20" s="129"/>
      <c r="AU20" s="129"/>
      <c r="AV20" s="129"/>
      <c r="AW20" s="129"/>
      <c r="AX20" s="129"/>
      <c r="AY20" s="129"/>
      <c r="AZ20" s="129"/>
      <c r="BA20" s="129"/>
      <c r="BB20" s="129"/>
      <c r="BC20" s="129"/>
      <c r="BD20" s="129"/>
      <c r="BE20" s="129"/>
      <c r="BF20" s="129"/>
      <c r="BG20" s="129"/>
      <c r="BH20" s="129"/>
      <c r="BI20" s="129"/>
      <c r="BJ20" s="129"/>
      <c r="BK20" s="129"/>
      <c r="BL20" s="129"/>
      <c r="BM20" s="129"/>
      <c r="BN20" s="129"/>
      <c r="BO20" s="129"/>
      <c r="BP20" s="129"/>
      <c r="BQ20" s="129"/>
      <c r="BR20" s="129"/>
      <c r="BS20" s="129"/>
      <c r="BT20" s="129"/>
      <c r="BU20" s="129"/>
      <c r="BV20" s="129"/>
      <c r="BW20" s="129"/>
      <c r="BX20" s="129"/>
      <c r="BY20" s="129"/>
      <c r="BZ20" s="129"/>
      <c r="CA20" s="129"/>
      <c r="CB20" s="129"/>
      <c r="CC20" s="129"/>
      <c r="CD20" s="129"/>
      <c r="CE20" s="129"/>
      <c r="CF20" s="129"/>
      <c r="CG20" s="129"/>
      <c r="CH20" s="129"/>
      <c r="CI20" s="129"/>
      <c r="CJ20" s="129"/>
      <c r="CK20" s="129"/>
      <c r="CL20" s="129"/>
      <c r="CM20" s="129"/>
      <c r="CN20" s="129"/>
      <c r="CO20" s="129"/>
      <c r="CP20" s="129"/>
      <c r="CQ20" s="129"/>
      <c r="CR20" s="129"/>
      <c r="CS20" s="129"/>
      <c r="CT20" s="129"/>
      <c r="CU20" s="129"/>
      <c r="CV20" s="129"/>
      <c r="CW20" s="129"/>
      <c r="CX20" s="129"/>
      <c r="CY20" s="129"/>
      <c r="CZ20" s="129"/>
      <c r="DA20" s="129"/>
      <c r="DB20" s="129"/>
      <c r="DC20" s="129"/>
      <c r="DD20" s="129"/>
      <c r="DE20" s="129"/>
      <c r="DF20" s="129"/>
      <c r="DG20" s="129"/>
      <c r="DH20" s="129"/>
      <c r="DI20" s="129"/>
      <c r="DJ20" s="129"/>
      <c r="DK20" s="129"/>
      <c r="DL20" s="129"/>
      <c r="DM20" s="129"/>
      <c r="DN20" s="129"/>
      <c r="DO20" s="129"/>
      <c r="DP20" s="129"/>
      <c r="DQ20" s="129"/>
      <c r="DR20" s="129"/>
      <c r="DS20" s="129"/>
      <c r="DT20" s="129"/>
      <c r="DU20" s="129"/>
      <c r="DV20" s="129"/>
      <c r="DW20" s="129"/>
      <c r="DX20" s="129"/>
      <c r="DY20" s="129"/>
      <c r="DZ20" s="129"/>
      <c r="EA20" s="129"/>
      <c r="EB20" s="129"/>
      <c r="EC20" s="129"/>
      <c r="ED20" s="129"/>
      <c r="EE20" s="129"/>
      <c r="EF20" s="129"/>
      <c r="EG20" s="129"/>
      <c r="EH20" s="129"/>
      <c r="EI20" s="129"/>
      <c r="EJ20" s="129"/>
      <c r="EK20" s="129"/>
      <c r="EL20" s="129"/>
      <c r="EM20" s="129"/>
      <c r="EN20" s="129"/>
      <c r="EO20" s="129"/>
      <c r="EP20" s="129"/>
      <c r="EQ20" s="129"/>
      <c r="ER20" s="129"/>
      <c r="ES20" s="129"/>
      <c r="ET20" s="129"/>
      <c r="EU20" s="129"/>
      <c r="EV20" s="129"/>
      <c r="EW20" s="129"/>
      <c r="EX20" s="129"/>
      <c r="EY20" s="129"/>
      <c r="EZ20" s="129"/>
      <c r="FA20" s="129"/>
      <c r="FB20" s="129"/>
      <c r="FC20" s="129"/>
      <c r="FD20" s="129"/>
      <c r="FE20" s="129"/>
      <c r="FF20" s="129"/>
      <c r="FG20" s="129"/>
      <c r="FH20" s="129"/>
      <c r="FI20" s="129"/>
      <c r="FJ20" s="129"/>
      <c r="FK20" s="129"/>
      <c r="FL20" s="129"/>
      <c r="FM20" s="129"/>
      <c r="FN20" s="129"/>
      <c r="FO20" s="129"/>
      <c r="FP20" s="129"/>
      <c r="FQ20" s="129"/>
      <c r="FR20" s="129"/>
      <c r="FS20" s="129"/>
      <c r="FT20" s="129"/>
      <c r="FU20" s="129"/>
      <c r="FV20" s="129"/>
      <c r="FW20" s="129"/>
      <c r="FX20" s="129"/>
      <c r="FY20" s="129"/>
      <c r="FZ20" s="129"/>
      <c r="GA20" s="129"/>
      <c r="GB20" s="129"/>
      <c r="GC20" s="129"/>
      <c r="GD20" s="129"/>
      <c r="GE20" s="129"/>
      <c r="GF20" s="129"/>
      <c r="GG20" s="129"/>
      <c r="GH20" s="129"/>
      <c r="GI20" s="129"/>
      <c r="GJ20" s="129"/>
      <c r="GK20" s="129"/>
      <c r="GL20" s="129"/>
      <c r="GM20" s="129"/>
      <c r="GN20" s="129"/>
      <c r="GO20" s="129"/>
      <c r="GP20" s="129"/>
      <c r="GQ20" s="129"/>
      <c r="GR20" s="129"/>
      <c r="GS20" s="129"/>
      <c r="GT20" s="129"/>
      <c r="GU20" s="129"/>
      <c r="GV20" s="129"/>
      <c r="GW20" s="129"/>
      <c r="GX20" s="129"/>
      <c r="GY20" s="129"/>
      <c r="GZ20" s="129"/>
      <c r="HA20" s="129"/>
      <c r="HB20" s="129"/>
      <c r="HC20" s="129"/>
      <c r="HD20" s="129"/>
      <c r="HE20" s="129"/>
      <c r="HF20" s="129"/>
      <c r="HG20" s="129"/>
      <c r="HH20" s="129"/>
      <c r="HI20" s="129"/>
      <c r="HJ20" s="129"/>
      <c r="HK20" s="129"/>
      <c r="HL20" s="129"/>
      <c r="HM20" s="129"/>
      <c r="HN20" s="129"/>
      <c r="HO20" s="129"/>
      <c r="HP20" s="129"/>
      <c r="HQ20" s="129"/>
      <c r="HR20" s="129"/>
      <c r="HS20" s="129"/>
      <c r="HT20" s="129"/>
      <c r="HU20" s="129"/>
      <c r="HV20" s="129"/>
      <c r="HW20" s="129"/>
      <c r="HX20" s="129"/>
      <c r="HY20" s="129"/>
      <c r="HZ20" s="129"/>
      <c r="IA20" s="129"/>
      <c r="IB20" s="129"/>
    </row>
    <row r="21" spans="1:249" s="73" customFormat="1">
      <c r="A21" s="125" t="s">
        <v>32</v>
      </c>
      <c r="B21" s="129"/>
      <c r="C21" s="129"/>
      <c r="D21" s="129"/>
      <c r="E21" s="129"/>
      <c r="F21" s="129"/>
      <c r="G21" s="129"/>
      <c r="I21" s="129"/>
      <c r="J21" s="129"/>
      <c r="K21" s="129"/>
      <c r="L21" s="129"/>
      <c r="M21" s="129"/>
      <c r="N21" s="129"/>
      <c r="O21" s="129"/>
      <c r="P21" s="129"/>
      <c r="Q21" s="129"/>
      <c r="R21" s="129"/>
      <c r="S21" s="129"/>
      <c r="T21" s="129"/>
      <c r="U21" s="129"/>
      <c r="V21" s="129"/>
      <c r="W21" s="129"/>
      <c r="X21" s="129"/>
      <c r="Y21" s="129"/>
      <c r="Z21" s="129"/>
      <c r="AA21" s="129"/>
      <c r="AB21" s="129"/>
      <c r="AC21" s="129"/>
      <c r="AD21" s="129"/>
      <c r="AE21" s="129"/>
      <c r="AF21" s="129"/>
      <c r="AG21" s="129"/>
      <c r="AH21" s="129"/>
      <c r="AI21" s="129"/>
      <c r="AJ21" s="129"/>
      <c r="AK21" s="129"/>
      <c r="AL21" s="129"/>
      <c r="AM21" s="129"/>
      <c r="AN21" s="129"/>
      <c r="AO21" s="129"/>
      <c r="AP21" s="129"/>
      <c r="AQ21" s="129"/>
      <c r="AR21" s="129"/>
      <c r="AS21" s="129"/>
      <c r="AT21" s="129"/>
      <c r="AU21" s="129"/>
      <c r="AV21" s="129"/>
      <c r="AW21" s="129"/>
      <c r="AX21" s="129"/>
      <c r="AY21" s="129"/>
      <c r="AZ21" s="129"/>
      <c r="BA21" s="129"/>
      <c r="BB21" s="129"/>
      <c r="BC21" s="129"/>
      <c r="BD21" s="129"/>
      <c r="BE21" s="129"/>
      <c r="BF21" s="129"/>
      <c r="BG21" s="129"/>
      <c r="BH21" s="129"/>
      <c r="BI21" s="129"/>
      <c r="BJ21" s="129"/>
      <c r="BK21" s="129"/>
      <c r="BL21" s="129"/>
      <c r="BM21" s="129"/>
      <c r="BN21" s="129"/>
      <c r="BO21" s="129"/>
      <c r="BP21" s="129"/>
      <c r="BQ21" s="129"/>
      <c r="BR21" s="129"/>
      <c r="BS21" s="129"/>
      <c r="BT21" s="129"/>
      <c r="BU21" s="129"/>
      <c r="BV21" s="129"/>
      <c r="BW21" s="129"/>
      <c r="BX21" s="129"/>
      <c r="BY21" s="129"/>
      <c r="BZ21" s="129"/>
      <c r="CA21" s="129"/>
      <c r="CB21" s="129"/>
      <c r="CC21" s="129"/>
      <c r="CD21" s="129"/>
      <c r="CE21" s="129"/>
      <c r="CF21" s="129"/>
      <c r="CG21" s="129"/>
      <c r="CH21" s="129"/>
      <c r="CI21" s="129"/>
      <c r="CJ21" s="129"/>
      <c r="CK21" s="129"/>
      <c r="CL21" s="129"/>
      <c r="CM21" s="129"/>
      <c r="CN21" s="129"/>
      <c r="CO21" s="129"/>
      <c r="CP21" s="129"/>
      <c r="CQ21" s="129"/>
      <c r="CR21" s="129"/>
      <c r="CS21" s="129"/>
      <c r="CT21" s="129"/>
      <c r="CU21" s="129"/>
      <c r="CV21" s="129"/>
      <c r="CW21" s="129"/>
      <c r="CX21" s="129"/>
      <c r="CY21" s="129"/>
      <c r="CZ21" s="129"/>
      <c r="DA21" s="129"/>
      <c r="DB21" s="129"/>
      <c r="DC21" s="129"/>
      <c r="DD21" s="129"/>
      <c r="DE21" s="129"/>
      <c r="DF21" s="129"/>
      <c r="DG21" s="129"/>
      <c r="DH21" s="129"/>
      <c r="DI21" s="129"/>
      <c r="DJ21" s="129"/>
      <c r="DK21" s="129"/>
      <c r="DL21" s="129"/>
      <c r="DM21" s="129"/>
      <c r="DN21" s="129"/>
      <c r="DO21" s="129"/>
      <c r="DP21" s="129"/>
      <c r="DQ21" s="129"/>
      <c r="DR21" s="129"/>
      <c r="DS21" s="129"/>
      <c r="DT21" s="129"/>
      <c r="DU21" s="129"/>
      <c r="DV21" s="129"/>
      <c r="DW21" s="129"/>
      <c r="DX21" s="129"/>
      <c r="DY21" s="129"/>
      <c r="DZ21" s="129"/>
      <c r="EA21" s="129"/>
      <c r="EB21" s="129"/>
      <c r="EC21" s="129"/>
      <c r="ED21" s="129"/>
      <c r="EE21" s="129"/>
      <c r="EF21" s="129"/>
      <c r="EG21" s="129"/>
      <c r="EH21" s="129"/>
      <c r="EI21" s="129"/>
      <c r="EJ21" s="129"/>
      <c r="EK21" s="129"/>
      <c r="EL21" s="129"/>
      <c r="EM21" s="129"/>
      <c r="EN21" s="129"/>
      <c r="EO21" s="129"/>
      <c r="EP21" s="129"/>
      <c r="EQ21" s="129"/>
      <c r="ER21" s="129"/>
      <c r="ES21" s="129"/>
      <c r="ET21" s="129"/>
      <c r="EU21" s="129"/>
      <c r="EV21" s="129"/>
      <c r="EW21" s="129"/>
      <c r="EX21" s="129"/>
      <c r="EY21" s="129"/>
      <c r="EZ21" s="129"/>
      <c r="FA21" s="129"/>
      <c r="FB21" s="129"/>
      <c r="FC21" s="129"/>
      <c r="FD21" s="129"/>
      <c r="FE21" s="129"/>
      <c r="FF21" s="129"/>
      <c r="FG21" s="129"/>
      <c r="FH21" s="129"/>
      <c r="FI21" s="129"/>
      <c r="FJ21" s="129"/>
      <c r="FK21" s="129"/>
      <c r="FL21" s="129"/>
      <c r="FM21" s="129"/>
      <c r="FN21" s="129"/>
      <c r="FO21" s="129"/>
      <c r="FP21" s="129"/>
      <c r="FQ21" s="129"/>
      <c r="FR21" s="129"/>
      <c r="FS21" s="129"/>
      <c r="FT21" s="129"/>
      <c r="FU21" s="129"/>
      <c r="FV21" s="129"/>
      <c r="FW21" s="129"/>
      <c r="FX21" s="129"/>
      <c r="FY21" s="129"/>
      <c r="FZ21" s="129"/>
      <c r="GA21" s="129"/>
      <c r="GB21" s="129"/>
      <c r="GC21" s="129"/>
      <c r="GD21" s="129"/>
      <c r="GE21" s="129"/>
      <c r="GF21" s="129"/>
      <c r="GG21" s="129"/>
      <c r="GH21" s="129"/>
      <c r="GI21" s="129"/>
      <c r="GJ21" s="129"/>
      <c r="GK21" s="129"/>
      <c r="GL21" s="129"/>
      <c r="GM21" s="129"/>
      <c r="GN21" s="129"/>
      <c r="GO21" s="129"/>
      <c r="GP21" s="129"/>
      <c r="GQ21" s="129"/>
      <c r="GR21" s="129"/>
      <c r="GS21" s="129"/>
      <c r="GT21" s="129"/>
      <c r="GU21" s="129"/>
      <c r="GV21" s="129"/>
      <c r="GW21" s="129"/>
      <c r="GX21" s="129"/>
      <c r="GY21" s="129"/>
      <c r="GZ21" s="129"/>
      <c r="HA21" s="129"/>
      <c r="HB21" s="129"/>
      <c r="HC21" s="129"/>
      <c r="HD21" s="129"/>
      <c r="HE21" s="129"/>
      <c r="HF21" s="129"/>
      <c r="HG21" s="129"/>
      <c r="HH21" s="129"/>
      <c r="HI21" s="129"/>
      <c r="HJ21" s="129"/>
      <c r="HK21" s="129"/>
      <c r="HL21" s="129"/>
      <c r="HM21" s="129"/>
      <c r="HN21" s="129"/>
      <c r="HO21" s="129"/>
      <c r="HP21" s="129"/>
      <c r="HQ21" s="129"/>
      <c r="HR21" s="129"/>
      <c r="HS21" s="129"/>
      <c r="HT21" s="129"/>
      <c r="HU21" s="129"/>
      <c r="HV21" s="129"/>
      <c r="HW21" s="129"/>
      <c r="HX21" s="129"/>
      <c r="HY21" s="129"/>
      <c r="HZ21" s="129"/>
      <c r="IA21" s="129"/>
      <c r="IB21" s="129"/>
    </row>
    <row r="26" spans="1:249" s="27" customFormat="1">
      <c r="H26"/>
      <c r="ID26"/>
      <c r="IE26"/>
      <c r="IF26"/>
      <c r="IG26"/>
      <c r="IH26"/>
      <c r="II26"/>
      <c r="IJ26"/>
      <c r="IK26"/>
      <c r="IL26"/>
      <c r="IM26"/>
      <c r="IN26"/>
      <c r="IO26"/>
    </row>
    <row r="27" spans="1:249" s="27" customFormat="1">
      <c r="H27"/>
      <c r="ID27"/>
      <c r="IE27"/>
      <c r="IF27"/>
      <c r="IG27"/>
      <c r="IH27"/>
      <c r="II27"/>
      <c r="IJ27"/>
      <c r="IK27"/>
      <c r="IL27"/>
      <c r="IM27"/>
      <c r="IN27"/>
      <c r="IO27"/>
    </row>
    <row r="28" spans="1:249" s="27" customFormat="1">
      <c r="H28"/>
      <c r="ID28"/>
      <c r="IE28"/>
      <c r="IF28"/>
      <c r="IG28"/>
      <c r="IH28"/>
      <c r="II28"/>
      <c r="IJ28"/>
      <c r="IK28"/>
      <c r="IL28"/>
      <c r="IM28"/>
      <c r="IN28"/>
      <c r="IO28"/>
    </row>
    <row r="29" spans="1:249" s="27" customFormat="1">
      <c r="H29"/>
      <c r="ID29"/>
      <c r="IE29"/>
      <c r="IF29"/>
      <c r="IG29"/>
      <c r="IH29"/>
      <c r="II29"/>
      <c r="IJ29"/>
      <c r="IK29"/>
      <c r="IL29"/>
      <c r="IM29"/>
      <c r="IN29"/>
      <c r="IO29"/>
    </row>
    <row r="30" spans="1:249" s="27" customFormat="1">
      <c r="H30"/>
      <c r="ID30"/>
      <c r="IE30"/>
      <c r="IF30"/>
      <c r="IG30"/>
      <c r="IH30"/>
      <c r="II30"/>
      <c r="IJ30"/>
      <c r="IK30"/>
      <c r="IL30"/>
      <c r="IM30"/>
      <c r="IN30"/>
      <c r="IO30"/>
    </row>
    <row r="31" spans="1:249" s="27" customFormat="1">
      <c r="H31"/>
      <c r="ID31"/>
      <c r="IE31"/>
      <c r="IF31"/>
      <c r="IG31"/>
      <c r="IH31"/>
      <c r="II31"/>
      <c r="IJ31"/>
      <c r="IK31"/>
      <c r="IL31"/>
      <c r="IM31"/>
      <c r="IN31"/>
      <c r="IO31"/>
    </row>
    <row r="32" spans="1:249" s="27" customFormat="1">
      <c r="H32"/>
      <c r="ID32"/>
      <c r="IE32"/>
      <c r="IF32"/>
      <c r="IG32"/>
      <c r="IH32"/>
      <c r="II32"/>
      <c r="IJ32"/>
      <c r="IK32"/>
      <c r="IL32"/>
      <c r="IM32"/>
      <c r="IN32"/>
      <c r="IO32"/>
    </row>
    <row r="33" spans="8:249" s="27" customFormat="1">
      <c r="H33"/>
      <c r="ID33"/>
      <c r="IE33"/>
      <c r="IF33"/>
      <c r="IG33"/>
      <c r="IH33"/>
      <c r="II33"/>
      <c r="IJ33"/>
      <c r="IK33"/>
      <c r="IL33"/>
      <c r="IM33"/>
      <c r="IN33"/>
      <c r="IO33"/>
    </row>
    <row r="34" spans="8:249" s="27" customFormat="1">
      <c r="H34"/>
      <c r="ID34"/>
      <c r="IE34"/>
      <c r="IF34"/>
      <c r="IG34"/>
      <c r="IH34"/>
      <c r="II34"/>
      <c r="IJ34"/>
      <c r="IK34"/>
      <c r="IL34"/>
      <c r="IM34"/>
      <c r="IN34"/>
      <c r="IO34"/>
    </row>
    <row r="35" spans="8:249" s="27" customFormat="1">
      <c r="H35"/>
      <c r="ID35"/>
      <c r="IE35"/>
      <c r="IF35"/>
      <c r="IG35"/>
      <c r="IH35"/>
      <c r="II35"/>
      <c r="IJ35"/>
      <c r="IK35"/>
      <c r="IL35"/>
      <c r="IM35"/>
      <c r="IN35"/>
      <c r="IO35"/>
    </row>
    <row r="36" spans="8:249" s="27" customFormat="1">
      <c r="H36"/>
      <c r="ID36"/>
      <c r="IE36"/>
      <c r="IF36"/>
      <c r="IG36"/>
      <c r="IH36"/>
      <c r="II36"/>
      <c r="IJ36"/>
      <c r="IK36"/>
      <c r="IL36"/>
      <c r="IM36"/>
      <c r="IN36"/>
      <c r="IO36"/>
    </row>
    <row r="37" spans="8:249" s="27" customFormat="1">
      <c r="H37"/>
      <c r="ID37"/>
      <c r="IE37"/>
      <c r="IF37"/>
      <c r="IG37"/>
      <c r="IH37"/>
      <c r="II37"/>
      <c r="IJ37"/>
      <c r="IK37"/>
      <c r="IL37"/>
      <c r="IM37"/>
      <c r="IN37"/>
      <c r="IO37"/>
    </row>
    <row r="38" spans="8:249" s="27" customFormat="1">
      <c r="H38"/>
      <c r="ID38"/>
      <c r="IE38"/>
      <c r="IF38"/>
      <c r="IG38"/>
      <c r="IH38"/>
      <c r="II38"/>
      <c r="IJ38"/>
      <c r="IK38"/>
      <c r="IL38"/>
      <c r="IM38"/>
      <c r="IN38"/>
      <c r="IO38"/>
    </row>
    <row r="39" spans="8:249" s="27" customFormat="1">
      <c r="H39"/>
      <c r="ID39"/>
      <c r="IE39"/>
      <c r="IF39"/>
      <c r="IG39"/>
      <c r="IH39"/>
      <c r="II39"/>
      <c r="IJ39"/>
      <c r="IK39"/>
      <c r="IL39"/>
      <c r="IM39"/>
      <c r="IN39"/>
      <c r="IO39"/>
    </row>
    <row r="40" spans="8:249" s="27" customFormat="1">
      <c r="H40"/>
      <c r="ID40"/>
      <c r="IE40"/>
      <c r="IF40"/>
      <c r="IG40"/>
      <c r="IH40"/>
      <c r="II40"/>
      <c r="IJ40"/>
      <c r="IK40"/>
      <c r="IL40"/>
      <c r="IM40"/>
      <c r="IN40"/>
      <c r="IO40"/>
    </row>
    <row r="41" spans="8:249" s="27" customFormat="1">
      <c r="H41"/>
      <c r="ID41"/>
      <c r="IE41"/>
      <c r="IF41"/>
      <c r="IG41"/>
      <c r="IH41"/>
      <c r="II41"/>
      <c r="IJ41"/>
      <c r="IK41"/>
      <c r="IL41"/>
      <c r="IM41"/>
      <c r="IN41"/>
      <c r="IO41"/>
    </row>
    <row r="42" spans="8:249" s="27" customFormat="1">
      <c r="H42"/>
      <c r="ID42"/>
      <c r="IE42"/>
      <c r="IF42"/>
      <c r="IG42"/>
      <c r="IH42"/>
      <c r="II42"/>
      <c r="IJ42"/>
      <c r="IK42"/>
      <c r="IL42"/>
      <c r="IM42"/>
      <c r="IN42"/>
      <c r="IO42"/>
    </row>
    <row r="43" spans="8:249" s="27" customFormat="1">
      <c r="H43"/>
      <c r="ID43"/>
      <c r="IE43"/>
      <c r="IF43"/>
      <c r="IG43"/>
      <c r="IH43"/>
      <c r="II43"/>
      <c r="IJ43"/>
      <c r="IK43"/>
      <c r="IL43"/>
      <c r="IM43"/>
      <c r="IN43"/>
      <c r="IO43"/>
    </row>
    <row r="44" spans="8:249" s="27" customFormat="1">
      <c r="H44"/>
      <c r="ID44"/>
      <c r="IE44"/>
      <c r="IF44"/>
      <c r="IG44"/>
      <c r="IH44"/>
      <c r="II44"/>
      <c r="IJ44"/>
      <c r="IK44"/>
      <c r="IL44"/>
      <c r="IM44"/>
      <c r="IN44"/>
      <c r="IO44"/>
    </row>
    <row r="45" spans="8:249" s="27" customFormat="1">
      <c r="H45"/>
      <c r="ID45"/>
      <c r="IE45"/>
      <c r="IF45"/>
      <c r="IG45"/>
      <c r="IH45"/>
      <c r="II45"/>
      <c r="IJ45"/>
      <c r="IK45"/>
      <c r="IL45"/>
      <c r="IM45"/>
      <c r="IN45"/>
      <c r="IO45"/>
    </row>
    <row r="46" spans="8:249" s="27" customFormat="1">
      <c r="H46"/>
      <c r="ID46"/>
      <c r="IE46"/>
      <c r="IF46"/>
      <c r="IG46"/>
      <c r="IH46"/>
      <c r="II46"/>
      <c r="IJ46"/>
      <c r="IK46"/>
      <c r="IL46"/>
      <c r="IM46"/>
      <c r="IN46"/>
      <c r="IO46"/>
    </row>
    <row r="47" spans="8:249" s="27" customFormat="1">
      <c r="H47"/>
      <c r="ID47"/>
      <c r="IE47"/>
      <c r="IF47"/>
      <c r="IG47"/>
      <c r="IH47"/>
      <c r="II47"/>
      <c r="IJ47"/>
      <c r="IK47"/>
      <c r="IL47"/>
      <c r="IM47"/>
      <c r="IN47"/>
      <c r="IO47"/>
    </row>
    <row r="48" spans="8:249" s="27" customFormat="1">
      <c r="H48"/>
      <c r="ID48"/>
      <c r="IE48"/>
      <c r="IF48"/>
      <c r="IG48"/>
      <c r="IH48"/>
      <c r="II48"/>
      <c r="IJ48"/>
      <c r="IK48"/>
      <c r="IL48"/>
      <c r="IM48"/>
      <c r="IN48"/>
      <c r="IO48"/>
    </row>
    <row r="49" spans="8:249" s="27" customFormat="1">
      <c r="H49"/>
      <c r="ID49"/>
      <c r="IE49"/>
      <c r="IF49"/>
      <c r="IG49"/>
      <c r="IH49"/>
      <c r="II49"/>
      <c r="IJ49"/>
      <c r="IK49"/>
      <c r="IL49"/>
      <c r="IM49"/>
      <c r="IN49"/>
      <c r="IO49"/>
    </row>
    <row r="50" spans="8:249" s="27" customFormat="1">
      <c r="H50"/>
      <c r="ID50"/>
      <c r="IE50"/>
      <c r="IF50"/>
      <c r="IG50"/>
      <c r="IH50"/>
      <c r="II50"/>
      <c r="IJ50"/>
      <c r="IK50"/>
      <c r="IL50"/>
      <c r="IM50"/>
      <c r="IN50"/>
      <c r="IO50"/>
    </row>
    <row r="51" spans="8:249" s="27" customFormat="1">
      <c r="H51"/>
      <c r="ID51"/>
      <c r="IE51"/>
      <c r="IF51"/>
      <c r="IG51"/>
      <c r="IH51"/>
      <c r="II51"/>
      <c r="IJ51"/>
      <c r="IK51"/>
      <c r="IL51"/>
      <c r="IM51"/>
      <c r="IN51"/>
      <c r="IO51"/>
    </row>
    <row r="52" spans="8:249" s="27" customFormat="1">
      <c r="H52"/>
      <c r="ID52"/>
      <c r="IE52"/>
      <c r="IF52"/>
      <c r="IG52"/>
      <c r="IH52"/>
      <c r="II52"/>
      <c r="IJ52"/>
      <c r="IK52"/>
      <c r="IL52"/>
      <c r="IM52"/>
      <c r="IN52"/>
      <c r="IO52"/>
    </row>
    <row r="53" spans="8:249" s="27" customFormat="1">
      <c r="H53"/>
      <c r="ID53"/>
      <c r="IE53"/>
      <c r="IF53"/>
      <c r="IG53"/>
      <c r="IH53"/>
      <c r="II53"/>
      <c r="IJ53"/>
      <c r="IK53"/>
      <c r="IL53"/>
      <c r="IM53"/>
      <c r="IN53"/>
      <c r="IO53"/>
    </row>
    <row r="54" spans="8:249" s="27" customFormat="1">
      <c r="H54"/>
      <c r="ID54"/>
      <c r="IE54"/>
      <c r="IF54"/>
      <c r="IG54"/>
      <c r="IH54"/>
      <c r="II54"/>
      <c r="IJ54"/>
      <c r="IK54"/>
      <c r="IL54"/>
      <c r="IM54"/>
      <c r="IN54"/>
      <c r="IO54"/>
    </row>
    <row r="55" spans="8:249" s="27" customFormat="1">
      <c r="H55"/>
      <c r="ID55"/>
      <c r="IE55"/>
      <c r="IF55"/>
      <c r="IG55"/>
      <c r="IH55"/>
      <c r="II55"/>
      <c r="IJ55"/>
      <c r="IK55"/>
      <c r="IL55"/>
      <c r="IM55"/>
      <c r="IN55"/>
      <c r="IO55"/>
    </row>
    <row r="56" spans="8:249" s="27" customFormat="1">
      <c r="H56"/>
      <c r="ID56"/>
      <c r="IE56"/>
      <c r="IF56"/>
      <c r="IG56"/>
      <c r="IH56"/>
      <c r="II56"/>
      <c r="IJ56"/>
      <c r="IK56"/>
      <c r="IL56"/>
      <c r="IM56"/>
      <c r="IN56"/>
      <c r="IO56"/>
    </row>
    <row r="57" spans="8:249" s="27" customFormat="1">
      <c r="H57"/>
      <c r="ID57"/>
      <c r="IE57"/>
      <c r="IF57"/>
      <c r="IG57"/>
      <c r="IH57"/>
      <c r="II57"/>
      <c r="IJ57"/>
      <c r="IK57"/>
      <c r="IL57"/>
      <c r="IM57"/>
      <c r="IN57"/>
      <c r="IO57"/>
    </row>
    <row r="58" spans="8:249" s="27" customFormat="1">
      <c r="H58"/>
      <c r="ID58"/>
      <c r="IE58"/>
      <c r="IF58"/>
      <c r="IG58"/>
      <c r="IH58"/>
      <c r="II58"/>
      <c r="IJ58"/>
      <c r="IK58"/>
      <c r="IL58"/>
      <c r="IM58"/>
      <c r="IN58"/>
      <c r="IO58"/>
    </row>
    <row r="59" spans="8:249" s="27" customFormat="1">
      <c r="H59"/>
      <c r="ID59"/>
      <c r="IE59"/>
      <c r="IF59"/>
      <c r="IG59"/>
      <c r="IH59"/>
      <c r="II59"/>
      <c r="IJ59"/>
      <c r="IK59"/>
      <c r="IL59"/>
      <c r="IM59"/>
      <c r="IN59"/>
      <c r="IO59"/>
    </row>
    <row r="60" spans="8:249" s="27" customFormat="1">
      <c r="H60"/>
      <c r="ID60"/>
      <c r="IE60"/>
      <c r="IF60"/>
      <c r="IG60"/>
      <c r="IH60"/>
      <c r="II60"/>
      <c r="IJ60"/>
      <c r="IK60"/>
      <c r="IL60"/>
      <c r="IM60"/>
      <c r="IN60"/>
      <c r="IO60"/>
    </row>
    <row r="61" spans="8:249" s="27" customFormat="1">
      <c r="H61"/>
      <c r="ID61"/>
      <c r="IE61"/>
      <c r="IF61"/>
      <c r="IG61"/>
      <c r="IH61"/>
      <c r="II61"/>
      <c r="IJ61"/>
      <c r="IK61"/>
      <c r="IL61"/>
      <c r="IM61"/>
      <c r="IN61"/>
      <c r="IO61"/>
    </row>
    <row r="62" spans="8:249" s="27" customFormat="1">
      <c r="H62"/>
      <c r="ID62"/>
      <c r="IE62"/>
      <c r="IF62"/>
      <c r="IG62"/>
      <c r="IH62"/>
      <c r="II62"/>
      <c r="IJ62"/>
      <c r="IK62"/>
      <c r="IL62"/>
      <c r="IM62"/>
      <c r="IN62"/>
      <c r="IO62"/>
    </row>
    <row r="63" spans="8:249" s="27" customFormat="1">
      <c r="H63"/>
      <c r="ID63"/>
      <c r="IE63"/>
      <c r="IF63"/>
      <c r="IG63"/>
      <c r="IH63"/>
      <c r="II63"/>
      <c r="IJ63"/>
      <c r="IK63"/>
      <c r="IL63"/>
      <c r="IM63"/>
      <c r="IN63"/>
      <c r="IO63"/>
    </row>
    <row r="64" spans="8:249" s="27" customFormat="1">
      <c r="H64"/>
      <c r="ID64"/>
      <c r="IE64"/>
      <c r="IF64"/>
      <c r="IG64"/>
      <c r="IH64"/>
      <c r="II64"/>
      <c r="IJ64"/>
      <c r="IK64"/>
      <c r="IL64"/>
      <c r="IM64"/>
      <c r="IN64"/>
      <c r="IO64"/>
    </row>
    <row r="65" spans="8:249" s="27" customFormat="1">
      <c r="H65"/>
      <c r="ID65"/>
      <c r="IE65"/>
      <c r="IF65"/>
      <c r="IG65"/>
      <c r="IH65"/>
      <c r="II65"/>
      <c r="IJ65"/>
      <c r="IK65"/>
      <c r="IL65"/>
      <c r="IM65"/>
      <c r="IN65"/>
      <c r="IO65"/>
    </row>
    <row r="66" spans="8:249" s="27" customFormat="1">
      <c r="H66"/>
      <c r="ID66"/>
      <c r="IE66"/>
      <c r="IF66"/>
      <c r="IG66"/>
      <c r="IH66"/>
      <c r="II66"/>
      <c r="IJ66"/>
      <c r="IK66"/>
      <c r="IL66"/>
      <c r="IM66"/>
      <c r="IN66"/>
      <c r="IO66"/>
    </row>
    <row r="67" spans="8:249" s="27" customFormat="1">
      <c r="H67"/>
      <c r="ID67"/>
      <c r="IE67"/>
      <c r="IF67"/>
      <c r="IG67"/>
      <c r="IH67"/>
      <c r="II67"/>
      <c r="IJ67"/>
      <c r="IK67"/>
      <c r="IL67"/>
      <c r="IM67"/>
      <c r="IN67"/>
      <c r="IO67"/>
    </row>
    <row r="68" spans="8:249" s="27" customFormat="1">
      <c r="H68"/>
      <c r="ID68"/>
      <c r="IE68"/>
      <c r="IF68"/>
      <c r="IG68"/>
      <c r="IH68"/>
      <c r="II68"/>
      <c r="IJ68"/>
      <c r="IK68"/>
      <c r="IL68"/>
      <c r="IM68"/>
      <c r="IN68"/>
      <c r="IO68"/>
    </row>
    <row r="69" spans="8:249" s="27" customFormat="1">
      <c r="H69"/>
      <c r="ID69"/>
      <c r="IE69"/>
      <c r="IF69"/>
      <c r="IG69"/>
      <c r="IH69"/>
      <c r="II69"/>
      <c r="IJ69"/>
      <c r="IK69"/>
      <c r="IL69"/>
      <c r="IM69"/>
      <c r="IN69"/>
      <c r="IO69"/>
    </row>
    <row r="70" spans="8:249" s="27" customFormat="1">
      <c r="H70"/>
      <c r="ID70"/>
      <c r="IE70"/>
      <c r="IF70"/>
      <c r="IG70"/>
      <c r="IH70"/>
      <c r="II70"/>
      <c r="IJ70"/>
      <c r="IK70"/>
      <c r="IL70"/>
      <c r="IM70"/>
      <c r="IN70"/>
      <c r="IO70"/>
    </row>
    <row r="71" spans="8:249" s="27" customFormat="1">
      <c r="H71"/>
      <c r="ID71"/>
      <c r="IE71"/>
      <c r="IF71"/>
      <c r="IG71"/>
      <c r="IH71"/>
      <c r="II71"/>
      <c r="IJ71"/>
      <c r="IK71"/>
      <c r="IL71"/>
      <c r="IM71"/>
      <c r="IN71"/>
      <c r="IO71"/>
    </row>
    <row r="72" spans="8:249" s="27" customFormat="1">
      <c r="H72"/>
      <c r="ID72"/>
      <c r="IE72"/>
      <c r="IF72"/>
      <c r="IG72"/>
      <c r="IH72"/>
      <c r="II72"/>
      <c r="IJ72"/>
      <c r="IK72"/>
      <c r="IL72"/>
      <c r="IM72"/>
      <c r="IN72"/>
      <c r="IO72"/>
    </row>
    <row r="73" spans="8:249" s="27" customFormat="1">
      <c r="H73"/>
      <c r="ID73"/>
      <c r="IE73"/>
      <c r="IF73"/>
      <c r="IG73"/>
      <c r="IH73"/>
      <c r="II73"/>
      <c r="IJ73"/>
      <c r="IK73"/>
      <c r="IL73"/>
      <c r="IM73"/>
      <c r="IN73"/>
      <c r="IO73"/>
    </row>
    <row r="74" spans="8:249" s="27" customFormat="1">
      <c r="H74"/>
      <c r="ID74"/>
      <c r="IE74"/>
      <c r="IF74"/>
      <c r="IG74"/>
      <c r="IH74"/>
      <c r="II74"/>
      <c r="IJ74"/>
      <c r="IK74"/>
      <c r="IL74"/>
      <c r="IM74"/>
      <c r="IN74"/>
      <c r="IO74"/>
    </row>
    <row r="75" spans="8:249" s="27" customFormat="1">
      <c r="H75"/>
      <c r="ID75"/>
      <c r="IE75"/>
      <c r="IF75"/>
      <c r="IG75"/>
      <c r="IH75"/>
      <c r="II75"/>
      <c r="IJ75"/>
      <c r="IK75"/>
      <c r="IL75"/>
      <c r="IM75"/>
      <c r="IN75"/>
      <c r="IO75"/>
    </row>
    <row r="76" spans="8:249" s="27" customFormat="1">
      <c r="H76"/>
      <c r="ID76"/>
      <c r="IE76"/>
      <c r="IF76"/>
      <c r="IG76"/>
      <c r="IH76"/>
      <c r="II76"/>
      <c r="IJ76"/>
      <c r="IK76"/>
      <c r="IL76"/>
      <c r="IM76"/>
      <c r="IN76"/>
      <c r="IO76"/>
    </row>
    <row r="77" spans="8:249" s="27" customFormat="1">
      <c r="H77"/>
      <c r="ID77"/>
      <c r="IE77"/>
      <c r="IF77"/>
      <c r="IG77"/>
      <c r="IH77"/>
      <c r="II77"/>
      <c r="IJ77"/>
      <c r="IK77"/>
      <c r="IL77"/>
      <c r="IM77"/>
      <c r="IN77"/>
      <c r="IO77"/>
    </row>
  </sheetData>
  <mergeCells count="9">
    <mergeCell ref="I6:J6"/>
    <mergeCell ref="K6:L6"/>
    <mergeCell ref="E6:F6"/>
    <mergeCell ref="A16:A19"/>
    <mergeCell ref="A12:A15"/>
    <mergeCell ref="A8:A11"/>
    <mergeCell ref="C6:D6"/>
    <mergeCell ref="A2:G2"/>
    <mergeCell ref="G6:H6"/>
  </mergeCells>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H34"/>
  <sheetViews>
    <sheetView zoomScaleNormal="100" workbookViewId="0"/>
  </sheetViews>
  <sheetFormatPr defaultColWidth="9.33203125" defaultRowHeight="13.5"/>
  <cols>
    <col min="1" max="1" width="19.1640625" style="62" bestFit="1" customWidth="1"/>
    <col min="2" max="3" width="7.1640625" style="62" customWidth="1"/>
    <col min="4" max="7" width="8" style="62" customWidth="1"/>
    <col min="8" max="9" width="7.1640625" style="62" customWidth="1"/>
    <col min="10" max="16384" width="9.33203125" style="62"/>
  </cols>
  <sheetData>
    <row r="1" spans="1:7" ht="20.100000000000001" customHeight="1">
      <c r="A1" s="11" t="s">
        <v>78</v>
      </c>
    </row>
    <row r="2" spans="1:7">
      <c r="A2" s="232" t="str">
        <f>'Avlidna - övergripande'!A2</f>
        <v>Avlidna i covid-19 enligt dödsorsaksintyg inkomna till den 6 juni 2022</v>
      </c>
      <c r="B2" s="233"/>
      <c r="C2" s="233"/>
      <c r="D2" s="233"/>
      <c r="E2" s="233"/>
      <c r="F2" s="233"/>
      <c r="G2" s="233"/>
    </row>
    <row r="3" spans="1:7">
      <c r="A3" s="58"/>
    </row>
    <row r="5" spans="1:7" ht="14.25" thickBot="1"/>
    <row r="6" spans="1:7" ht="13.5" customHeight="1">
      <c r="A6" s="227" t="s">
        <v>17</v>
      </c>
      <c r="B6" s="229" t="s">
        <v>6</v>
      </c>
      <c r="C6" s="229"/>
      <c r="D6" s="230" t="s">
        <v>26</v>
      </c>
      <c r="E6" s="231"/>
      <c r="F6" s="230" t="s">
        <v>34</v>
      </c>
      <c r="G6" s="231"/>
    </row>
    <row r="7" spans="1:7">
      <c r="A7" s="228"/>
      <c r="B7" s="7" t="s">
        <v>8</v>
      </c>
      <c r="C7" s="7" t="s">
        <v>23</v>
      </c>
      <c r="D7" s="7" t="s">
        <v>8</v>
      </c>
      <c r="E7" s="7" t="s">
        <v>36</v>
      </c>
      <c r="F7" s="7" t="s">
        <v>8</v>
      </c>
      <c r="G7" s="7" t="s">
        <v>36</v>
      </c>
    </row>
    <row r="8" spans="1:7">
      <c r="A8" s="23" t="s">
        <v>131</v>
      </c>
      <c r="B8" s="84">
        <v>14703</v>
      </c>
      <c r="C8" s="119">
        <v>100</v>
      </c>
      <c r="D8" s="84">
        <v>8058</v>
      </c>
      <c r="E8" s="25">
        <v>54.8051418077943</v>
      </c>
      <c r="F8" s="84">
        <v>5774</v>
      </c>
      <c r="G8" s="25">
        <v>39.270897095830797</v>
      </c>
    </row>
    <row r="9" spans="1:7">
      <c r="A9" s="20" t="s">
        <v>132</v>
      </c>
      <c r="B9" s="37">
        <v>4140</v>
      </c>
      <c r="C9" s="9">
        <v>28.157518873699299</v>
      </c>
      <c r="D9" s="37">
        <v>2506</v>
      </c>
      <c r="E9" s="47">
        <v>60.531400966183597</v>
      </c>
      <c r="F9" s="37">
        <v>1468</v>
      </c>
      <c r="G9" s="47">
        <v>35.458937198067602</v>
      </c>
    </row>
    <row r="10" spans="1:7">
      <c r="A10" s="62" t="s">
        <v>133</v>
      </c>
      <c r="B10" s="46">
        <v>2437</v>
      </c>
      <c r="C10" s="47">
        <v>16.574848670339399</v>
      </c>
      <c r="D10" s="46">
        <v>1277</v>
      </c>
      <c r="E10" s="47">
        <v>52.400492408699201</v>
      </c>
      <c r="F10" s="46">
        <v>971</v>
      </c>
      <c r="G10" s="47">
        <v>39.844070578580201</v>
      </c>
    </row>
    <row r="11" spans="1:7">
      <c r="A11" s="62" t="s">
        <v>134</v>
      </c>
      <c r="B11" s="46">
        <v>1793</v>
      </c>
      <c r="C11" s="47">
        <v>12.194790178875101</v>
      </c>
      <c r="D11" s="46">
        <v>1051</v>
      </c>
      <c r="E11" s="47">
        <v>58.616843279420003</v>
      </c>
      <c r="F11" s="46">
        <v>592</v>
      </c>
      <c r="G11" s="47">
        <v>33.017289459007301</v>
      </c>
    </row>
    <row r="12" spans="1:7">
      <c r="A12" s="62" t="s">
        <v>135</v>
      </c>
      <c r="B12" s="46">
        <v>672</v>
      </c>
      <c r="C12" s="47">
        <v>4.57049581718017</v>
      </c>
      <c r="D12" s="46">
        <v>298</v>
      </c>
      <c r="E12" s="47">
        <v>44.345238095238102</v>
      </c>
      <c r="F12" s="46">
        <v>332</v>
      </c>
      <c r="G12" s="47">
        <v>49.404761904761898</v>
      </c>
    </row>
    <row r="13" spans="1:7">
      <c r="A13" s="62" t="s">
        <v>136</v>
      </c>
      <c r="B13" s="46">
        <v>588</v>
      </c>
      <c r="C13" s="47">
        <v>3.99918384003265</v>
      </c>
      <c r="D13" s="46">
        <v>291</v>
      </c>
      <c r="E13" s="47">
        <v>49.489795918367399</v>
      </c>
      <c r="F13" s="46">
        <v>258</v>
      </c>
      <c r="G13" s="47">
        <v>43.877551020408198</v>
      </c>
    </row>
    <row r="14" spans="1:7">
      <c r="A14" s="62" t="s">
        <v>137</v>
      </c>
      <c r="B14" s="46">
        <v>557</v>
      </c>
      <c r="C14" s="47">
        <v>3.7883425151329702</v>
      </c>
      <c r="D14" s="46">
        <v>271</v>
      </c>
      <c r="E14" s="47">
        <v>48.653500897666099</v>
      </c>
      <c r="F14" s="46">
        <v>255</v>
      </c>
      <c r="G14" s="47">
        <v>45.780969479353701</v>
      </c>
    </row>
    <row r="15" spans="1:7">
      <c r="A15" s="62" t="s">
        <v>129</v>
      </c>
      <c r="B15" s="46">
        <v>518</v>
      </c>
      <c r="C15" s="47">
        <v>3.5230905257430498</v>
      </c>
      <c r="D15" s="46">
        <v>281</v>
      </c>
      <c r="E15" s="47">
        <v>54.247104247104303</v>
      </c>
      <c r="F15" s="46">
        <v>213</v>
      </c>
      <c r="G15" s="47">
        <v>41.119691119691097</v>
      </c>
    </row>
    <row r="16" spans="1:7">
      <c r="A16" s="62" t="s">
        <v>143</v>
      </c>
      <c r="B16" s="46">
        <v>432</v>
      </c>
      <c r="C16" s="47">
        <v>2.93817588247297</v>
      </c>
      <c r="D16" s="46">
        <v>231</v>
      </c>
      <c r="E16" s="47">
        <v>53.4722222222222</v>
      </c>
      <c r="F16" s="46">
        <v>172</v>
      </c>
      <c r="G16" s="47">
        <v>39.814814814814802</v>
      </c>
    </row>
    <row r="17" spans="1:7">
      <c r="A17" s="62" t="s">
        <v>141</v>
      </c>
      <c r="B17" s="46">
        <v>426</v>
      </c>
      <c r="C17" s="47">
        <v>2.8973678841052801</v>
      </c>
      <c r="D17" s="46">
        <v>265</v>
      </c>
      <c r="E17" s="47">
        <v>62.206572769953098</v>
      </c>
      <c r="F17" s="46">
        <v>138</v>
      </c>
      <c r="G17" s="47">
        <v>32.394366197183103</v>
      </c>
    </row>
    <row r="18" spans="1:7">
      <c r="A18" s="62" t="s">
        <v>140</v>
      </c>
      <c r="B18" s="46">
        <v>418</v>
      </c>
      <c r="C18" s="47">
        <v>2.8429572196150401</v>
      </c>
      <c r="D18" s="46">
        <v>205</v>
      </c>
      <c r="E18" s="47">
        <v>49.043062200957003</v>
      </c>
      <c r="F18" s="46">
        <v>195</v>
      </c>
      <c r="G18" s="47">
        <v>46.650717703349301</v>
      </c>
    </row>
    <row r="19" spans="1:7">
      <c r="A19" s="62" t="s">
        <v>142</v>
      </c>
      <c r="B19" s="46">
        <v>374</v>
      </c>
      <c r="C19" s="47">
        <v>2.5436985649187198</v>
      </c>
      <c r="D19" s="46">
        <v>174</v>
      </c>
      <c r="E19" s="47">
        <v>46.524064171123001</v>
      </c>
      <c r="F19" s="46">
        <v>174</v>
      </c>
      <c r="G19" s="47">
        <v>46.524064171123001</v>
      </c>
    </row>
    <row r="20" spans="1:7">
      <c r="A20" s="18" t="s">
        <v>139</v>
      </c>
      <c r="B20" s="85">
        <v>341</v>
      </c>
      <c r="C20" s="131">
        <v>2.31925457389648</v>
      </c>
      <c r="D20" s="2">
        <v>159</v>
      </c>
      <c r="E20" s="47">
        <v>46.627565982404697</v>
      </c>
      <c r="F20" s="2">
        <v>153</v>
      </c>
      <c r="G20" s="47">
        <v>44.868035190615799</v>
      </c>
    </row>
    <row r="21" spans="1:7">
      <c r="A21" s="62" t="s">
        <v>148</v>
      </c>
      <c r="B21" s="46">
        <v>312</v>
      </c>
      <c r="C21" s="47">
        <v>2.1220159151193601</v>
      </c>
      <c r="D21" s="2">
        <v>145</v>
      </c>
      <c r="E21" s="47">
        <v>46.474358974358999</v>
      </c>
      <c r="F21" s="2">
        <v>146</v>
      </c>
      <c r="G21" s="47">
        <v>46.794871794871803</v>
      </c>
    </row>
    <row r="22" spans="1:7">
      <c r="A22" s="62" t="s">
        <v>138</v>
      </c>
      <c r="B22" s="2">
        <v>308</v>
      </c>
      <c r="C22" s="47">
        <v>2.0948105828742398</v>
      </c>
      <c r="D22" s="2">
        <v>170</v>
      </c>
      <c r="E22" s="47">
        <v>55.194805194805198</v>
      </c>
      <c r="F22" s="2">
        <v>123</v>
      </c>
      <c r="G22" s="47">
        <v>39.935064935064901</v>
      </c>
    </row>
    <row r="23" spans="1:7">
      <c r="A23" s="62" t="s">
        <v>145</v>
      </c>
      <c r="B23" s="2">
        <v>301</v>
      </c>
      <c r="C23" s="47">
        <v>2.04720125144528</v>
      </c>
      <c r="D23" s="2">
        <v>168</v>
      </c>
      <c r="E23" s="47">
        <v>55.8139534883721</v>
      </c>
      <c r="F23" s="2">
        <v>126</v>
      </c>
      <c r="G23" s="47">
        <v>41.860465116279101</v>
      </c>
    </row>
    <row r="24" spans="1:7">
      <c r="A24" s="20" t="s">
        <v>146</v>
      </c>
      <c r="B24" s="130">
        <v>276</v>
      </c>
      <c r="C24" s="9">
        <v>1.87716792491328</v>
      </c>
      <c r="D24" s="130">
        <v>144</v>
      </c>
      <c r="E24" s="9">
        <v>52.173913043478301</v>
      </c>
      <c r="F24" s="130">
        <v>117</v>
      </c>
      <c r="G24" s="47">
        <v>42.3913043478261</v>
      </c>
    </row>
    <row r="25" spans="1:7">
      <c r="A25" s="20" t="s">
        <v>147</v>
      </c>
      <c r="B25" s="130">
        <v>239</v>
      </c>
      <c r="C25" s="9">
        <v>1.62551860164592</v>
      </c>
      <c r="D25" s="130">
        <v>103</v>
      </c>
      <c r="E25" s="9">
        <v>43.096234309623398</v>
      </c>
      <c r="F25" s="130">
        <v>121</v>
      </c>
      <c r="G25" s="9">
        <v>50.6276150627615</v>
      </c>
    </row>
    <row r="26" spans="1:7">
      <c r="A26" s="20" t="s">
        <v>144</v>
      </c>
      <c r="B26" s="2">
        <v>232</v>
      </c>
      <c r="C26" s="47">
        <v>1.5779092702169599</v>
      </c>
      <c r="D26" s="2">
        <v>155</v>
      </c>
      <c r="E26" s="47">
        <v>66.810344827586206</v>
      </c>
      <c r="F26" s="2">
        <v>65</v>
      </c>
      <c r="G26" s="47">
        <v>28.017241379310299</v>
      </c>
    </row>
    <row r="27" spans="1:7">
      <c r="A27" s="20" t="s">
        <v>149</v>
      </c>
      <c r="B27" s="130">
        <v>150</v>
      </c>
      <c r="C27" s="9">
        <v>1.0201999591919999</v>
      </c>
      <c r="D27" s="130">
        <v>88</v>
      </c>
      <c r="E27" s="9">
        <v>58.6666666666667</v>
      </c>
      <c r="F27" s="130">
        <v>56</v>
      </c>
      <c r="G27" s="9">
        <v>37.3333333333333</v>
      </c>
    </row>
    <row r="28" spans="1:7">
      <c r="A28" s="62" t="s">
        <v>150</v>
      </c>
      <c r="B28" s="2">
        <v>148</v>
      </c>
      <c r="C28" s="47">
        <v>1.00659729306944</v>
      </c>
      <c r="D28" s="2">
        <v>51</v>
      </c>
      <c r="E28" s="47">
        <v>34.459459459459502</v>
      </c>
      <c r="F28" s="2">
        <v>86</v>
      </c>
      <c r="G28" s="47">
        <v>58.108108108108098</v>
      </c>
    </row>
    <row r="29" spans="1:7" ht="14.25" thickBot="1">
      <c r="A29" s="54" t="s">
        <v>151</v>
      </c>
      <c r="B29" s="48">
        <v>41</v>
      </c>
      <c r="C29" s="49">
        <v>0.27885465551248001</v>
      </c>
      <c r="D29" s="48">
        <v>25</v>
      </c>
      <c r="E29" s="49">
        <v>60.975609756097597</v>
      </c>
      <c r="F29" s="48">
        <v>13</v>
      </c>
      <c r="G29" s="49">
        <v>31.707317073170699</v>
      </c>
    </row>
    <row r="30" spans="1:7" s="73" customFormat="1" ht="14.25" thickTop="1">
      <c r="A30" s="128" t="s">
        <v>68</v>
      </c>
    </row>
    <row r="31" spans="1:7" s="73" customFormat="1">
      <c r="A31" s="126" t="s">
        <v>85</v>
      </c>
    </row>
    <row r="32" spans="1:7" s="73" customFormat="1">
      <c r="A32" s="126" t="s">
        <v>77</v>
      </c>
    </row>
    <row r="33" spans="1:8" s="73" customFormat="1">
      <c r="A33" s="126" t="s">
        <v>33</v>
      </c>
    </row>
    <row r="34" spans="1:8">
      <c r="A34" s="126"/>
      <c r="B34" s="2"/>
      <c r="C34" s="13"/>
      <c r="D34" s="2"/>
      <c r="F34" s="2"/>
      <c r="H34" s="2"/>
    </row>
  </sheetData>
  <sortState ref="A8:G29">
    <sortCondition descending="1" ref="B8:B29"/>
    <sortCondition ref="A8:A29"/>
  </sortState>
  <mergeCells count="5">
    <mergeCell ref="A6:A7"/>
    <mergeCell ref="B6:C6"/>
    <mergeCell ref="D6:E6"/>
    <mergeCell ref="F6:G6"/>
    <mergeCell ref="A2:G2"/>
  </mergeCells>
  <pageMargins left="0.7" right="0.7" top="0.75" bottom="0.75" header="0.3" footer="0.3"/>
  <pageSetup paperSize="9" scale="68"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4:F50"/>
  <sheetViews>
    <sheetView zoomScaleNormal="100" workbookViewId="0"/>
  </sheetViews>
  <sheetFormatPr defaultRowHeight="13.5"/>
  <cols>
    <col min="1" max="1" width="3.5" customWidth="1"/>
    <col min="2" max="2" width="31.5" customWidth="1"/>
    <col min="3" max="3" width="57" customWidth="1"/>
    <col min="4" max="4" width="23" customWidth="1"/>
    <col min="5" max="5" width="76.6640625" customWidth="1"/>
    <col min="6" max="6" width="50.5" customWidth="1"/>
    <col min="7" max="7" width="29.6640625" customWidth="1"/>
    <col min="258" max="258" width="23.5" customWidth="1"/>
    <col min="259" max="259" width="40.5" customWidth="1"/>
    <col min="260" max="260" width="9.33203125" customWidth="1"/>
    <col min="261" max="261" width="46.1640625" customWidth="1"/>
    <col min="262" max="262" width="55.5" customWidth="1"/>
    <col min="263" max="263" width="29.6640625" customWidth="1"/>
    <col min="514" max="514" width="23.5" customWidth="1"/>
    <col min="515" max="515" width="40.5" customWidth="1"/>
    <col min="516" max="516" width="9.33203125" customWidth="1"/>
    <col min="517" max="517" width="46.1640625" customWidth="1"/>
    <col min="518" max="518" width="55.5" customWidth="1"/>
    <col min="519" max="519" width="29.6640625" customWidth="1"/>
    <col min="770" max="770" width="23.5" customWidth="1"/>
    <col min="771" max="771" width="40.5" customWidth="1"/>
    <col min="772" max="772" width="9.33203125" customWidth="1"/>
    <col min="773" max="773" width="46.1640625" customWidth="1"/>
    <col min="774" max="774" width="55.5" customWidth="1"/>
    <col min="775" max="775" width="29.6640625" customWidth="1"/>
    <col min="1026" max="1026" width="23.5" customWidth="1"/>
    <col min="1027" max="1027" width="40.5" customWidth="1"/>
    <col min="1028" max="1028" width="9.33203125" customWidth="1"/>
    <col min="1029" max="1029" width="46.1640625" customWidth="1"/>
    <col min="1030" max="1030" width="55.5" customWidth="1"/>
    <col min="1031" max="1031" width="29.6640625" customWidth="1"/>
    <col min="1282" max="1282" width="23.5" customWidth="1"/>
    <col min="1283" max="1283" width="40.5" customWidth="1"/>
    <col min="1284" max="1284" width="9.33203125" customWidth="1"/>
    <col min="1285" max="1285" width="46.1640625" customWidth="1"/>
    <col min="1286" max="1286" width="55.5" customWidth="1"/>
    <col min="1287" max="1287" width="29.6640625" customWidth="1"/>
    <col min="1538" max="1538" width="23.5" customWidth="1"/>
    <col min="1539" max="1539" width="40.5" customWidth="1"/>
    <col min="1540" max="1540" width="9.33203125" customWidth="1"/>
    <col min="1541" max="1541" width="46.1640625" customWidth="1"/>
    <col min="1542" max="1542" width="55.5" customWidth="1"/>
    <col min="1543" max="1543" width="29.6640625" customWidth="1"/>
    <col min="1794" max="1794" width="23.5" customWidth="1"/>
    <col min="1795" max="1795" width="40.5" customWidth="1"/>
    <col min="1796" max="1796" width="9.33203125" customWidth="1"/>
    <col min="1797" max="1797" width="46.1640625" customWidth="1"/>
    <col min="1798" max="1798" width="55.5" customWidth="1"/>
    <col min="1799" max="1799" width="29.6640625" customWidth="1"/>
    <col min="2050" max="2050" width="23.5" customWidth="1"/>
    <col min="2051" max="2051" width="40.5" customWidth="1"/>
    <col min="2052" max="2052" width="9.33203125" customWidth="1"/>
    <col min="2053" max="2053" width="46.1640625" customWidth="1"/>
    <col min="2054" max="2054" width="55.5" customWidth="1"/>
    <col min="2055" max="2055" width="29.6640625" customWidth="1"/>
    <col min="2306" max="2306" width="23.5" customWidth="1"/>
    <col min="2307" max="2307" width="40.5" customWidth="1"/>
    <col min="2308" max="2308" width="9.33203125" customWidth="1"/>
    <col min="2309" max="2309" width="46.1640625" customWidth="1"/>
    <col min="2310" max="2310" width="55.5" customWidth="1"/>
    <col min="2311" max="2311" width="29.6640625" customWidth="1"/>
    <col min="2562" max="2562" width="23.5" customWidth="1"/>
    <col min="2563" max="2563" width="40.5" customWidth="1"/>
    <col min="2564" max="2564" width="9.33203125" customWidth="1"/>
    <col min="2565" max="2565" width="46.1640625" customWidth="1"/>
    <col min="2566" max="2566" width="55.5" customWidth="1"/>
    <col min="2567" max="2567" width="29.6640625" customWidth="1"/>
    <col min="2818" max="2818" width="23.5" customWidth="1"/>
    <col min="2819" max="2819" width="40.5" customWidth="1"/>
    <col min="2820" max="2820" width="9.33203125" customWidth="1"/>
    <col min="2821" max="2821" width="46.1640625" customWidth="1"/>
    <col min="2822" max="2822" width="55.5" customWidth="1"/>
    <col min="2823" max="2823" width="29.6640625" customWidth="1"/>
    <col min="3074" max="3074" width="23.5" customWidth="1"/>
    <col min="3075" max="3075" width="40.5" customWidth="1"/>
    <col min="3076" max="3076" width="9.33203125" customWidth="1"/>
    <col min="3077" max="3077" width="46.1640625" customWidth="1"/>
    <col min="3078" max="3078" width="55.5" customWidth="1"/>
    <col min="3079" max="3079" width="29.6640625" customWidth="1"/>
    <col min="3330" max="3330" width="23.5" customWidth="1"/>
    <col min="3331" max="3331" width="40.5" customWidth="1"/>
    <col min="3332" max="3332" width="9.33203125" customWidth="1"/>
    <col min="3333" max="3333" width="46.1640625" customWidth="1"/>
    <col min="3334" max="3334" width="55.5" customWidth="1"/>
    <col min="3335" max="3335" width="29.6640625" customWidth="1"/>
    <col min="3586" max="3586" width="23.5" customWidth="1"/>
    <col min="3587" max="3587" width="40.5" customWidth="1"/>
    <col min="3588" max="3588" width="9.33203125" customWidth="1"/>
    <col min="3589" max="3589" width="46.1640625" customWidth="1"/>
    <col min="3590" max="3590" width="55.5" customWidth="1"/>
    <col min="3591" max="3591" width="29.6640625" customWidth="1"/>
    <col min="3842" max="3842" width="23.5" customWidth="1"/>
    <col min="3843" max="3843" width="40.5" customWidth="1"/>
    <col min="3844" max="3844" width="9.33203125" customWidth="1"/>
    <col min="3845" max="3845" width="46.1640625" customWidth="1"/>
    <col min="3846" max="3846" width="55.5" customWidth="1"/>
    <col min="3847" max="3847" width="29.6640625" customWidth="1"/>
    <col min="4098" max="4098" width="23.5" customWidth="1"/>
    <col min="4099" max="4099" width="40.5" customWidth="1"/>
    <col min="4100" max="4100" width="9.33203125" customWidth="1"/>
    <col min="4101" max="4101" width="46.1640625" customWidth="1"/>
    <col min="4102" max="4102" width="55.5" customWidth="1"/>
    <col min="4103" max="4103" width="29.6640625" customWidth="1"/>
    <col min="4354" max="4354" width="23.5" customWidth="1"/>
    <col min="4355" max="4355" width="40.5" customWidth="1"/>
    <col min="4356" max="4356" width="9.33203125" customWidth="1"/>
    <col min="4357" max="4357" width="46.1640625" customWidth="1"/>
    <col min="4358" max="4358" width="55.5" customWidth="1"/>
    <col min="4359" max="4359" width="29.6640625" customWidth="1"/>
    <col min="4610" max="4610" width="23.5" customWidth="1"/>
    <col min="4611" max="4611" width="40.5" customWidth="1"/>
    <col min="4612" max="4612" width="9.33203125" customWidth="1"/>
    <col min="4613" max="4613" width="46.1640625" customWidth="1"/>
    <col min="4614" max="4614" width="55.5" customWidth="1"/>
    <col min="4615" max="4615" width="29.6640625" customWidth="1"/>
    <col min="4866" max="4866" width="23.5" customWidth="1"/>
    <col min="4867" max="4867" width="40.5" customWidth="1"/>
    <col min="4868" max="4868" width="9.33203125" customWidth="1"/>
    <col min="4869" max="4869" width="46.1640625" customWidth="1"/>
    <col min="4870" max="4870" width="55.5" customWidth="1"/>
    <col min="4871" max="4871" width="29.6640625" customWidth="1"/>
    <col min="5122" max="5122" width="23.5" customWidth="1"/>
    <col min="5123" max="5123" width="40.5" customWidth="1"/>
    <col min="5124" max="5124" width="9.33203125" customWidth="1"/>
    <col min="5125" max="5125" width="46.1640625" customWidth="1"/>
    <col min="5126" max="5126" width="55.5" customWidth="1"/>
    <col min="5127" max="5127" width="29.6640625" customWidth="1"/>
    <col min="5378" max="5378" width="23.5" customWidth="1"/>
    <col min="5379" max="5379" width="40.5" customWidth="1"/>
    <col min="5380" max="5380" width="9.33203125" customWidth="1"/>
    <col min="5381" max="5381" width="46.1640625" customWidth="1"/>
    <col min="5382" max="5382" width="55.5" customWidth="1"/>
    <col min="5383" max="5383" width="29.6640625" customWidth="1"/>
    <col min="5634" max="5634" width="23.5" customWidth="1"/>
    <col min="5635" max="5635" width="40.5" customWidth="1"/>
    <col min="5636" max="5636" width="9.33203125" customWidth="1"/>
    <col min="5637" max="5637" width="46.1640625" customWidth="1"/>
    <col min="5638" max="5638" width="55.5" customWidth="1"/>
    <col min="5639" max="5639" width="29.6640625" customWidth="1"/>
    <col min="5890" max="5890" width="23.5" customWidth="1"/>
    <col min="5891" max="5891" width="40.5" customWidth="1"/>
    <col min="5892" max="5892" width="9.33203125" customWidth="1"/>
    <col min="5893" max="5893" width="46.1640625" customWidth="1"/>
    <col min="5894" max="5894" width="55.5" customWidth="1"/>
    <col min="5895" max="5895" width="29.6640625" customWidth="1"/>
    <col min="6146" max="6146" width="23.5" customWidth="1"/>
    <col min="6147" max="6147" width="40.5" customWidth="1"/>
    <col min="6148" max="6148" width="9.33203125" customWidth="1"/>
    <col min="6149" max="6149" width="46.1640625" customWidth="1"/>
    <col min="6150" max="6150" width="55.5" customWidth="1"/>
    <col min="6151" max="6151" width="29.6640625" customWidth="1"/>
    <col min="6402" max="6402" width="23.5" customWidth="1"/>
    <col min="6403" max="6403" width="40.5" customWidth="1"/>
    <col min="6404" max="6404" width="9.33203125" customWidth="1"/>
    <col min="6405" max="6405" width="46.1640625" customWidth="1"/>
    <col min="6406" max="6406" width="55.5" customWidth="1"/>
    <col min="6407" max="6407" width="29.6640625" customWidth="1"/>
    <col min="6658" max="6658" width="23.5" customWidth="1"/>
    <col min="6659" max="6659" width="40.5" customWidth="1"/>
    <col min="6660" max="6660" width="9.33203125" customWidth="1"/>
    <col min="6661" max="6661" width="46.1640625" customWidth="1"/>
    <col min="6662" max="6662" width="55.5" customWidth="1"/>
    <col min="6663" max="6663" width="29.6640625" customWidth="1"/>
    <col min="6914" max="6914" width="23.5" customWidth="1"/>
    <col min="6915" max="6915" width="40.5" customWidth="1"/>
    <col min="6916" max="6916" width="9.33203125" customWidth="1"/>
    <col min="6917" max="6917" width="46.1640625" customWidth="1"/>
    <col min="6918" max="6918" width="55.5" customWidth="1"/>
    <col min="6919" max="6919" width="29.6640625" customWidth="1"/>
    <col min="7170" max="7170" width="23.5" customWidth="1"/>
    <col min="7171" max="7171" width="40.5" customWidth="1"/>
    <col min="7172" max="7172" width="9.33203125" customWidth="1"/>
    <col min="7173" max="7173" width="46.1640625" customWidth="1"/>
    <col min="7174" max="7174" width="55.5" customWidth="1"/>
    <col min="7175" max="7175" width="29.6640625" customWidth="1"/>
    <col min="7426" max="7426" width="23.5" customWidth="1"/>
    <col min="7427" max="7427" width="40.5" customWidth="1"/>
    <col min="7428" max="7428" width="9.33203125" customWidth="1"/>
    <col min="7429" max="7429" width="46.1640625" customWidth="1"/>
    <col min="7430" max="7430" width="55.5" customWidth="1"/>
    <col min="7431" max="7431" width="29.6640625" customWidth="1"/>
    <col min="7682" max="7682" width="23.5" customWidth="1"/>
    <col min="7683" max="7683" width="40.5" customWidth="1"/>
    <col min="7684" max="7684" width="9.33203125" customWidth="1"/>
    <col min="7685" max="7685" width="46.1640625" customWidth="1"/>
    <col min="7686" max="7686" width="55.5" customWidth="1"/>
    <col min="7687" max="7687" width="29.6640625" customWidth="1"/>
    <col min="7938" max="7938" width="23.5" customWidth="1"/>
    <col min="7939" max="7939" width="40.5" customWidth="1"/>
    <col min="7940" max="7940" width="9.33203125" customWidth="1"/>
    <col min="7941" max="7941" width="46.1640625" customWidth="1"/>
    <col min="7942" max="7942" width="55.5" customWidth="1"/>
    <col min="7943" max="7943" width="29.6640625" customWidth="1"/>
    <col min="8194" max="8194" width="23.5" customWidth="1"/>
    <col min="8195" max="8195" width="40.5" customWidth="1"/>
    <col min="8196" max="8196" width="9.33203125" customWidth="1"/>
    <col min="8197" max="8197" width="46.1640625" customWidth="1"/>
    <col min="8198" max="8198" width="55.5" customWidth="1"/>
    <col min="8199" max="8199" width="29.6640625" customWidth="1"/>
    <col min="8450" max="8450" width="23.5" customWidth="1"/>
    <col min="8451" max="8451" width="40.5" customWidth="1"/>
    <col min="8452" max="8452" width="9.33203125" customWidth="1"/>
    <col min="8453" max="8453" width="46.1640625" customWidth="1"/>
    <col min="8454" max="8454" width="55.5" customWidth="1"/>
    <col min="8455" max="8455" width="29.6640625" customWidth="1"/>
    <col min="8706" max="8706" width="23.5" customWidth="1"/>
    <col min="8707" max="8707" width="40.5" customWidth="1"/>
    <col min="8708" max="8708" width="9.33203125" customWidth="1"/>
    <col min="8709" max="8709" width="46.1640625" customWidth="1"/>
    <col min="8710" max="8710" width="55.5" customWidth="1"/>
    <col min="8711" max="8711" width="29.6640625" customWidth="1"/>
    <col min="8962" max="8962" width="23.5" customWidth="1"/>
    <col min="8963" max="8963" width="40.5" customWidth="1"/>
    <col min="8964" max="8964" width="9.33203125" customWidth="1"/>
    <col min="8965" max="8965" width="46.1640625" customWidth="1"/>
    <col min="8966" max="8966" width="55.5" customWidth="1"/>
    <col min="8967" max="8967" width="29.6640625" customWidth="1"/>
    <col min="9218" max="9218" width="23.5" customWidth="1"/>
    <col min="9219" max="9219" width="40.5" customWidth="1"/>
    <col min="9220" max="9220" width="9.33203125" customWidth="1"/>
    <col min="9221" max="9221" width="46.1640625" customWidth="1"/>
    <col min="9222" max="9222" width="55.5" customWidth="1"/>
    <col min="9223" max="9223" width="29.6640625" customWidth="1"/>
    <col min="9474" max="9474" width="23.5" customWidth="1"/>
    <col min="9475" max="9475" width="40.5" customWidth="1"/>
    <col min="9476" max="9476" width="9.33203125" customWidth="1"/>
    <col min="9477" max="9477" width="46.1640625" customWidth="1"/>
    <col min="9478" max="9478" width="55.5" customWidth="1"/>
    <col min="9479" max="9479" width="29.6640625" customWidth="1"/>
    <col min="9730" max="9730" width="23.5" customWidth="1"/>
    <col min="9731" max="9731" width="40.5" customWidth="1"/>
    <col min="9732" max="9732" width="9.33203125" customWidth="1"/>
    <col min="9733" max="9733" width="46.1640625" customWidth="1"/>
    <col min="9734" max="9734" width="55.5" customWidth="1"/>
    <col min="9735" max="9735" width="29.6640625" customWidth="1"/>
    <col min="9986" max="9986" width="23.5" customWidth="1"/>
    <col min="9987" max="9987" width="40.5" customWidth="1"/>
    <col min="9988" max="9988" width="9.33203125" customWidth="1"/>
    <col min="9989" max="9989" width="46.1640625" customWidth="1"/>
    <col min="9990" max="9990" width="55.5" customWidth="1"/>
    <col min="9991" max="9991" width="29.6640625" customWidth="1"/>
    <col min="10242" max="10242" width="23.5" customWidth="1"/>
    <col min="10243" max="10243" width="40.5" customWidth="1"/>
    <col min="10244" max="10244" width="9.33203125" customWidth="1"/>
    <col min="10245" max="10245" width="46.1640625" customWidth="1"/>
    <col min="10246" max="10246" width="55.5" customWidth="1"/>
    <col min="10247" max="10247" width="29.6640625" customWidth="1"/>
    <col min="10498" max="10498" width="23.5" customWidth="1"/>
    <col min="10499" max="10499" width="40.5" customWidth="1"/>
    <col min="10500" max="10500" width="9.33203125" customWidth="1"/>
    <col min="10501" max="10501" width="46.1640625" customWidth="1"/>
    <col min="10502" max="10502" width="55.5" customWidth="1"/>
    <col min="10503" max="10503" width="29.6640625" customWidth="1"/>
    <col min="10754" max="10754" width="23.5" customWidth="1"/>
    <col min="10755" max="10755" width="40.5" customWidth="1"/>
    <col min="10756" max="10756" width="9.33203125" customWidth="1"/>
    <col min="10757" max="10757" width="46.1640625" customWidth="1"/>
    <col min="10758" max="10758" width="55.5" customWidth="1"/>
    <col min="10759" max="10759" width="29.6640625" customWidth="1"/>
    <col min="11010" max="11010" width="23.5" customWidth="1"/>
    <col min="11011" max="11011" width="40.5" customWidth="1"/>
    <col min="11012" max="11012" width="9.33203125" customWidth="1"/>
    <col min="11013" max="11013" width="46.1640625" customWidth="1"/>
    <col min="11014" max="11014" width="55.5" customWidth="1"/>
    <col min="11015" max="11015" width="29.6640625" customWidth="1"/>
    <col min="11266" max="11266" width="23.5" customWidth="1"/>
    <col min="11267" max="11267" width="40.5" customWidth="1"/>
    <col min="11268" max="11268" width="9.33203125" customWidth="1"/>
    <col min="11269" max="11269" width="46.1640625" customWidth="1"/>
    <col min="11270" max="11270" width="55.5" customWidth="1"/>
    <col min="11271" max="11271" width="29.6640625" customWidth="1"/>
    <col min="11522" max="11522" width="23.5" customWidth="1"/>
    <col min="11523" max="11523" width="40.5" customWidth="1"/>
    <col min="11524" max="11524" width="9.33203125" customWidth="1"/>
    <col min="11525" max="11525" width="46.1640625" customWidth="1"/>
    <col min="11526" max="11526" width="55.5" customWidth="1"/>
    <col min="11527" max="11527" width="29.6640625" customWidth="1"/>
    <col min="11778" max="11778" width="23.5" customWidth="1"/>
    <col min="11779" max="11779" width="40.5" customWidth="1"/>
    <col min="11780" max="11780" width="9.33203125" customWidth="1"/>
    <col min="11781" max="11781" width="46.1640625" customWidth="1"/>
    <col min="11782" max="11782" width="55.5" customWidth="1"/>
    <col min="11783" max="11783" width="29.6640625" customWidth="1"/>
    <col min="12034" max="12034" width="23.5" customWidth="1"/>
    <col min="12035" max="12035" width="40.5" customWidth="1"/>
    <col min="12036" max="12036" width="9.33203125" customWidth="1"/>
    <col min="12037" max="12037" width="46.1640625" customWidth="1"/>
    <col min="12038" max="12038" width="55.5" customWidth="1"/>
    <col min="12039" max="12039" width="29.6640625" customWidth="1"/>
    <col min="12290" max="12290" width="23.5" customWidth="1"/>
    <col min="12291" max="12291" width="40.5" customWidth="1"/>
    <col min="12292" max="12292" width="9.33203125" customWidth="1"/>
    <col min="12293" max="12293" width="46.1640625" customWidth="1"/>
    <col min="12294" max="12294" width="55.5" customWidth="1"/>
    <col min="12295" max="12295" width="29.6640625" customWidth="1"/>
    <col min="12546" max="12546" width="23.5" customWidth="1"/>
    <col min="12547" max="12547" width="40.5" customWidth="1"/>
    <col min="12548" max="12548" width="9.33203125" customWidth="1"/>
    <col min="12549" max="12549" width="46.1640625" customWidth="1"/>
    <col min="12550" max="12550" width="55.5" customWidth="1"/>
    <col min="12551" max="12551" width="29.6640625" customWidth="1"/>
    <col min="12802" max="12802" width="23.5" customWidth="1"/>
    <col min="12803" max="12803" width="40.5" customWidth="1"/>
    <col min="12804" max="12804" width="9.33203125" customWidth="1"/>
    <col min="12805" max="12805" width="46.1640625" customWidth="1"/>
    <col min="12806" max="12806" width="55.5" customWidth="1"/>
    <col min="12807" max="12807" width="29.6640625" customWidth="1"/>
    <col min="13058" max="13058" width="23.5" customWidth="1"/>
    <col min="13059" max="13059" width="40.5" customWidth="1"/>
    <col min="13060" max="13060" width="9.33203125" customWidth="1"/>
    <col min="13061" max="13061" width="46.1640625" customWidth="1"/>
    <col min="13062" max="13062" width="55.5" customWidth="1"/>
    <col min="13063" max="13063" width="29.6640625" customWidth="1"/>
    <col min="13314" max="13314" width="23.5" customWidth="1"/>
    <col min="13315" max="13315" width="40.5" customWidth="1"/>
    <col min="13316" max="13316" width="9.33203125" customWidth="1"/>
    <col min="13317" max="13317" width="46.1640625" customWidth="1"/>
    <col min="13318" max="13318" width="55.5" customWidth="1"/>
    <col min="13319" max="13319" width="29.6640625" customWidth="1"/>
    <col min="13570" max="13570" width="23.5" customWidth="1"/>
    <col min="13571" max="13571" width="40.5" customWidth="1"/>
    <col min="13572" max="13572" width="9.33203125" customWidth="1"/>
    <col min="13573" max="13573" width="46.1640625" customWidth="1"/>
    <col min="13574" max="13574" width="55.5" customWidth="1"/>
    <col min="13575" max="13575" width="29.6640625" customWidth="1"/>
    <col min="13826" max="13826" width="23.5" customWidth="1"/>
    <col min="13827" max="13827" width="40.5" customWidth="1"/>
    <col min="13828" max="13828" width="9.33203125" customWidth="1"/>
    <col min="13829" max="13829" width="46.1640625" customWidth="1"/>
    <col min="13830" max="13830" width="55.5" customWidth="1"/>
    <col min="13831" max="13831" width="29.6640625" customWidth="1"/>
    <col min="14082" max="14082" width="23.5" customWidth="1"/>
    <col min="14083" max="14083" width="40.5" customWidth="1"/>
    <col min="14084" max="14084" width="9.33203125" customWidth="1"/>
    <col min="14085" max="14085" width="46.1640625" customWidth="1"/>
    <col min="14086" max="14086" width="55.5" customWidth="1"/>
    <col min="14087" max="14087" width="29.6640625" customWidth="1"/>
    <col min="14338" max="14338" width="23.5" customWidth="1"/>
    <col min="14339" max="14339" width="40.5" customWidth="1"/>
    <col min="14340" max="14340" width="9.33203125" customWidth="1"/>
    <col min="14341" max="14341" width="46.1640625" customWidth="1"/>
    <col min="14342" max="14342" width="55.5" customWidth="1"/>
    <col min="14343" max="14343" width="29.6640625" customWidth="1"/>
    <col min="14594" max="14594" width="23.5" customWidth="1"/>
    <col min="14595" max="14595" width="40.5" customWidth="1"/>
    <col min="14596" max="14596" width="9.33203125" customWidth="1"/>
    <col min="14597" max="14597" width="46.1640625" customWidth="1"/>
    <col min="14598" max="14598" width="55.5" customWidth="1"/>
    <col min="14599" max="14599" width="29.6640625" customWidth="1"/>
    <col min="14850" max="14850" width="23.5" customWidth="1"/>
    <col min="14851" max="14851" width="40.5" customWidth="1"/>
    <col min="14852" max="14852" width="9.33203125" customWidth="1"/>
    <col min="14853" max="14853" width="46.1640625" customWidth="1"/>
    <col min="14854" max="14854" width="55.5" customWidth="1"/>
    <col min="14855" max="14855" width="29.6640625" customWidth="1"/>
    <col min="15106" max="15106" width="23.5" customWidth="1"/>
    <col min="15107" max="15107" width="40.5" customWidth="1"/>
    <col min="15108" max="15108" width="9.33203125" customWidth="1"/>
    <col min="15109" max="15109" width="46.1640625" customWidth="1"/>
    <col min="15110" max="15110" width="55.5" customWidth="1"/>
    <col min="15111" max="15111" width="29.6640625" customWidth="1"/>
    <col min="15362" max="15362" width="23.5" customWidth="1"/>
    <col min="15363" max="15363" width="40.5" customWidth="1"/>
    <col min="15364" max="15364" width="9.33203125" customWidth="1"/>
    <col min="15365" max="15365" width="46.1640625" customWidth="1"/>
    <col min="15366" max="15366" width="55.5" customWidth="1"/>
    <col min="15367" max="15367" width="29.6640625" customWidth="1"/>
    <col min="15618" max="15618" width="23.5" customWidth="1"/>
    <col min="15619" max="15619" width="40.5" customWidth="1"/>
    <col min="15620" max="15620" width="9.33203125" customWidth="1"/>
    <col min="15621" max="15621" width="46.1640625" customWidth="1"/>
    <col min="15622" max="15622" width="55.5" customWidth="1"/>
    <col min="15623" max="15623" width="29.6640625" customWidth="1"/>
    <col min="15874" max="15874" width="23.5" customWidth="1"/>
    <col min="15875" max="15875" width="40.5" customWidth="1"/>
    <col min="15876" max="15876" width="9.33203125" customWidth="1"/>
    <col min="15877" max="15877" width="46.1640625" customWidth="1"/>
    <col min="15878" max="15878" width="55.5" customWidth="1"/>
    <col min="15879" max="15879" width="29.6640625" customWidth="1"/>
    <col min="16130" max="16130" width="23.5" customWidth="1"/>
    <col min="16131" max="16131" width="40.5" customWidth="1"/>
    <col min="16132" max="16132" width="9.33203125" customWidth="1"/>
    <col min="16133" max="16133" width="46.1640625" customWidth="1"/>
    <col min="16134" max="16134" width="55.5" customWidth="1"/>
    <col min="16135" max="16135" width="29.6640625" customWidth="1"/>
  </cols>
  <sheetData>
    <row r="4" spans="2:6" ht="14.25">
      <c r="B4" s="88" t="s">
        <v>38</v>
      </c>
    </row>
    <row r="5" spans="2:6">
      <c r="B5" s="87" t="s">
        <v>39</v>
      </c>
    </row>
    <row r="6" spans="2:6">
      <c r="B6" s="87" t="s">
        <v>75</v>
      </c>
    </row>
    <row r="7" spans="2:6">
      <c r="B7" s="87" t="s">
        <v>27</v>
      </c>
    </row>
    <row r="8" spans="2:6">
      <c r="B8" s="87" t="s">
        <v>117</v>
      </c>
    </row>
    <row r="9" spans="2:6">
      <c r="B9" s="188"/>
    </row>
    <row r="11" spans="2:6">
      <c r="B11" s="14"/>
      <c r="C11" s="55"/>
      <c r="D11" s="55"/>
      <c r="E11" s="55"/>
      <c r="F11" s="55"/>
    </row>
    <row r="12" spans="2:6" ht="14.25" thickBot="1">
      <c r="B12" s="55" t="s">
        <v>12</v>
      </c>
      <c r="C12" s="55"/>
      <c r="D12" s="55"/>
      <c r="E12" s="55"/>
      <c r="F12" s="55"/>
    </row>
    <row r="13" spans="2:6">
      <c r="B13" s="10" t="s">
        <v>10</v>
      </c>
      <c r="C13" s="10" t="s">
        <v>11</v>
      </c>
      <c r="D13" s="55"/>
      <c r="E13" s="55"/>
      <c r="F13" s="55"/>
    </row>
    <row r="14" spans="2:6">
      <c r="B14" t="s">
        <v>13</v>
      </c>
      <c r="C14" t="s">
        <v>15</v>
      </c>
    </row>
    <row r="15" spans="2:6" ht="14.25" thickBot="1">
      <c r="B15" s="72" t="s">
        <v>14</v>
      </c>
      <c r="C15" s="72" t="s">
        <v>16</v>
      </c>
    </row>
    <row r="16" spans="2:6" ht="14.25" thickTop="1"/>
    <row r="18" spans="2:5">
      <c r="B18" s="205" t="s">
        <v>79</v>
      </c>
      <c r="C18" s="206"/>
      <c r="D18" s="206"/>
      <c r="E18" s="206"/>
    </row>
    <row r="19" spans="2:5" s="62" customFormat="1" ht="43.5" customHeight="1" thickBot="1">
      <c r="B19" s="211" t="s">
        <v>112</v>
      </c>
      <c r="C19" s="211"/>
      <c r="D19" s="211"/>
      <c r="E19" s="56"/>
    </row>
    <row r="20" spans="2:5">
      <c r="B20" s="10" t="s">
        <v>75</v>
      </c>
      <c r="C20" s="10" t="s">
        <v>37</v>
      </c>
      <c r="D20" s="10"/>
    </row>
    <row r="21" spans="2:5" ht="43.5" customHeight="1">
      <c r="B21" s="73" t="s">
        <v>34</v>
      </c>
      <c r="C21" s="209" t="s">
        <v>40</v>
      </c>
      <c r="D21" s="209"/>
    </row>
    <row r="22" spans="2:5" ht="30.75" customHeight="1">
      <c r="B22" s="73" t="s">
        <v>35</v>
      </c>
      <c r="C22" s="209" t="s">
        <v>65</v>
      </c>
      <c r="D22" s="209"/>
    </row>
    <row r="23" spans="2:5" ht="56.25" customHeight="1" thickBot="1">
      <c r="B23" s="74" t="s">
        <v>52</v>
      </c>
      <c r="C23" s="210" t="s">
        <v>41</v>
      </c>
      <c r="D23" s="210"/>
    </row>
    <row r="24" spans="2:5" ht="14.25" thickTop="1"/>
    <row r="27" spans="2:5" ht="14.25" thickBot="1">
      <c r="B27" s="61" t="s">
        <v>70</v>
      </c>
      <c r="C27" s="61"/>
    </row>
    <row r="28" spans="2:5">
      <c r="B28" s="10" t="s">
        <v>27</v>
      </c>
      <c r="C28" s="10" t="s">
        <v>37</v>
      </c>
      <c r="D28" s="10"/>
    </row>
    <row r="29" spans="2:5" ht="18.75" customHeight="1">
      <c r="B29" s="179" t="s">
        <v>26</v>
      </c>
      <c r="C29" s="207" t="s">
        <v>118</v>
      </c>
      <c r="D29" s="207"/>
    </row>
    <row r="30" spans="2:5" s="62" customFormat="1" ht="16.5" customHeight="1">
      <c r="B30" s="185" t="s">
        <v>34</v>
      </c>
      <c r="C30" s="207"/>
      <c r="D30" s="207"/>
    </row>
    <row r="31" spans="2:5" ht="19.5" customHeight="1" thickBot="1">
      <c r="B31" s="186" t="s">
        <v>35</v>
      </c>
      <c r="C31" s="208"/>
      <c r="D31" s="208"/>
    </row>
    <row r="32" spans="2:5" ht="14.25" thickTop="1"/>
    <row r="36" spans="2:4" ht="13.5" customHeight="1"/>
    <row r="37" spans="2:4" s="62" customFormat="1">
      <c r="B37" s="187"/>
      <c r="C37" s="187"/>
    </row>
    <row r="38" spans="2:4" s="62" customFormat="1" ht="13.5" customHeight="1">
      <c r="B38" s="205" t="s">
        <v>116</v>
      </c>
      <c r="C38" s="205"/>
      <c r="D38" s="205"/>
    </row>
    <row r="39" spans="2:4" s="62" customFormat="1" ht="29.25" customHeight="1">
      <c r="B39" s="205"/>
      <c r="C39" s="205"/>
      <c r="D39" s="205"/>
    </row>
    <row r="40" spans="2:4">
      <c r="B40" s="201" t="s">
        <v>113</v>
      </c>
      <c r="C40" s="203" t="s">
        <v>115</v>
      </c>
      <c r="D40" s="203" t="s">
        <v>114</v>
      </c>
    </row>
    <row r="41" spans="2:4">
      <c r="B41" s="202"/>
      <c r="C41" s="204"/>
      <c r="D41" s="204"/>
    </row>
    <row r="42" spans="2:4">
      <c r="B42" s="182" t="s">
        <v>128</v>
      </c>
      <c r="C42" s="183">
        <v>202108</v>
      </c>
      <c r="D42" s="178">
        <v>14</v>
      </c>
    </row>
    <row r="43" spans="2:4">
      <c r="B43" s="178" t="s">
        <v>129</v>
      </c>
      <c r="C43" s="180">
        <v>202102</v>
      </c>
      <c r="D43" s="177">
        <v>10</v>
      </c>
    </row>
    <row r="44" spans="2:4">
      <c r="B44" s="178">
        <v>0</v>
      </c>
      <c r="C44" s="180">
        <v>0</v>
      </c>
      <c r="D44" s="177">
        <v>0</v>
      </c>
    </row>
    <row r="45" spans="2:4">
      <c r="B45" s="178">
        <v>0</v>
      </c>
      <c r="C45" s="180">
        <v>0</v>
      </c>
      <c r="D45" s="177">
        <v>0</v>
      </c>
    </row>
    <row r="46" spans="2:4" ht="14.25" thickBot="1">
      <c r="B46" s="181">
        <v>0</v>
      </c>
      <c r="C46" s="184">
        <v>0</v>
      </c>
      <c r="D46" s="181">
        <v>0</v>
      </c>
    </row>
    <row r="47" spans="2:4" ht="14.25" thickTop="1">
      <c r="B47" s="62"/>
      <c r="C47" s="62"/>
      <c r="D47" s="62"/>
    </row>
    <row r="48" spans="2:4">
      <c r="C48" s="62"/>
    </row>
    <row r="50" spans="2:4">
      <c r="B50" s="62"/>
      <c r="C50" s="62"/>
      <c r="D50" s="62"/>
    </row>
  </sheetData>
  <mergeCells count="10">
    <mergeCell ref="B40:B41"/>
    <mergeCell ref="D40:D41"/>
    <mergeCell ref="B18:E18"/>
    <mergeCell ref="C29:D31"/>
    <mergeCell ref="C21:D21"/>
    <mergeCell ref="C22:D22"/>
    <mergeCell ref="C23:D23"/>
    <mergeCell ref="B19:D19"/>
    <mergeCell ref="C40:C41"/>
    <mergeCell ref="B38:D39"/>
  </mergeCells>
  <hyperlinks>
    <hyperlink ref="B5" location="Definitioner!B13" display="Dödsorsak covid-19" xr:uid="{00000000-0004-0000-0100-000000000000}"/>
    <hyperlink ref="B6" location="Definitioner!B20" display="Boendeform" xr:uid="{00000000-0004-0000-0100-000001000000}"/>
    <hyperlink ref="B7" location="Definitioner!B28" display="Dödsplats" xr:uid="{00000000-0004-0000-0100-000002000000}"/>
    <hyperlink ref="B8" location="Definitioner!B39" display="Senaste rapporterade månad " xr:uid="{00000000-0004-0000-0100-000003000000}"/>
  </hyperlinks>
  <pageMargins left="0.7" right="0.7" top="0.75" bottom="0.75" header="0.3" footer="0.3"/>
  <pageSetup paperSize="9" scale="5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7"/>
  <sheetViews>
    <sheetView workbookViewId="0">
      <selection activeCell="F15" sqref="F15"/>
    </sheetView>
  </sheetViews>
  <sheetFormatPr defaultColWidth="9.33203125" defaultRowHeight="13.5"/>
  <cols>
    <col min="1" max="1" width="10.5" style="62" bestFit="1" customWidth="1"/>
    <col min="2" max="16384" width="9.33203125" style="62"/>
  </cols>
  <sheetData>
    <row r="1" spans="1:2" ht="19.5" customHeight="1">
      <c r="A1" s="11" t="s">
        <v>88</v>
      </c>
    </row>
    <row r="2" spans="1:2">
      <c r="A2" s="132">
        <v>44104</v>
      </c>
      <c r="B2" s="62" t="s">
        <v>100</v>
      </c>
    </row>
    <row r="3" spans="1:2">
      <c r="A3" s="132">
        <v>44069</v>
      </c>
      <c r="B3" s="62" t="s">
        <v>89</v>
      </c>
    </row>
    <row r="4" spans="1:2">
      <c r="A4" s="132">
        <v>43992</v>
      </c>
      <c r="B4" s="62" t="s">
        <v>90</v>
      </c>
    </row>
    <row r="5" spans="1:2">
      <c r="A5" s="132">
        <v>44573</v>
      </c>
      <c r="B5" s="62" t="s">
        <v>121</v>
      </c>
    </row>
    <row r="6" spans="1:2">
      <c r="A6" s="132">
        <v>44573</v>
      </c>
      <c r="B6" s="62" t="s">
        <v>120</v>
      </c>
    </row>
    <row r="7" spans="1:2">
      <c r="A7" s="132">
        <v>44587</v>
      </c>
      <c r="B7" s="62" t="s">
        <v>122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V23"/>
  <sheetViews>
    <sheetView zoomScaleNormal="100" workbookViewId="0"/>
  </sheetViews>
  <sheetFormatPr defaultRowHeight="13.5"/>
  <cols>
    <col min="1" max="1" width="37.1640625" customWidth="1"/>
    <col min="2" max="2" width="8.83203125" style="2" customWidth="1"/>
    <col min="3" max="7" width="7.1640625" style="2" customWidth="1"/>
    <col min="8" max="11" width="13.1640625" customWidth="1"/>
  </cols>
  <sheetData>
    <row r="1" spans="1:22" ht="20.100000000000001" customHeight="1">
      <c r="A1" s="11" t="s">
        <v>50</v>
      </c>
    </row>
    <row r="2" spans="1:22">
      <c r="A2" s="75" t="s">
        <v>126</v>
      </c>
      <c r="B2" s="76"/>
      <c r="C2" s="76"/>
      <c r="D2" s="76"/>
      <c r="E2" s="76"/>
      <c r="F2" s="76"/>
      <c r="G2" s="76"/>
    </row>
    <row r="3" spans="1:22">
      <c r="A3" s="70"/>
      <c r="B3" s="70"/>
      <c r="C3" s="70"/>
      <c r="D3" s="70"/>
      <c r="E3" s="70"/>
      <c r="F3" s="70"/>
      <c r="G3" s="70"/>
    </row>
    <row r="4" spans="1:22">
      <c r="A4" s="70"/>
      <c r="B4" s="70"/>
      <c r="C4" s="70"/>
      <c r="D4" s="70"/>
      <c r="E4" s="70"/>
      <c r="F4" s="70"/>
      <c r="G4" s="70"/>
    </row>
    <row r="5" spans="1:22" ht="14.25" thickBot="1"/>
    <row r="6" spans="1:22">
      <c r="A6" s="4"/>
      <c r="B6" s="214" t="s">
        <v>6</v>
      </c>
      <c r="C6" s="214"/>
      <c r="D6" s="216" t="s">
        <v>7</v>
      </c>
      <c r="E6" s="215"/>
      <c r="F6" s="214" t="s">
        <v>0</v>
      </c>
      <c r="G6" s="215"/>
      <c r="V6" t="s">
        <v>19</v>
      </c>
    </row>
    <row r="7" spans="1:22">
      <c r="A7" s="5"/>
      <c r="B7" s="7" t="s">
        <v>8</v>
      </c>
      <c r="C7" s="7" t="s">
        <v>23</v>
      </c>
      <c r="D7" s="6" t="s">
        <v>8</v>
      </c>
      <c r="E7" s="3" t="s">
        <v>23</v>
      </c>
      <c r="F7" s="7" t="s">
        <v>8</v>
      </c>
      <c r="G7" s="3" t="s">
        <v>23</v>
      </c>
    </row>
    <row r="8" spans="1:22" ht="13.5" customHeight="1">
      <c r="A8" s="17" t="s">
        <v>60</v>
      </c>
      <c r="B8" s="83">
        <v>152613</v>
      </c>
      <c r="C8" s="91">
        <v>100</v>
      </c>
      <c r="D8" s="83">
        <v>71660</v>
      </c>
      <c r="E8" s="92">
        <v>100</v>
      </c>
      <c r="F8" s="83">
        <v>80953</v>
      </c>
      <c r="G8" s="92">
        <v>100</v>
      </c>
    </row>
    <row r="9" spans="1:22" ht="13.5" customHeight="1">
      <c r="A9" s="1" t="s">
        <v>9</v>
      </c>
      <c r="B9" s="96" t="s">
        <v>130</v>
      </c>
      <c r="C9" s="97" t="s">
        <v>130</v>
      </c>
      <c r="D9" s="96" t="s">
        <v>130</v>
      </c>
      <c r="E9" s="98" t="s">
        <v>130</v>
      </c>
      <c r="F9" s="96" t="s">
        <v>130</v>
      </c>
      <c r="G9" s="98" t="s">
        <v>130</v>
      </c>
    </row>
    <row r="10" spans="1:22" ht="13.5" customHeight="1">
      <c r="A10" t="s">
        <v>2</v>
      </c>
      <c r="B10" s="59">
        <v>43596</v>
      </c>
      <c r="C10" s="8">
        <v>28.57</v>
      </c>
      <c r="D10" s="59">
        <v>23230</v>
      </c>
      <c r="E10" s="9">
        <v>32.42</v>
      </c>
      <c r="F10" s="59">
        <v>20366</v>
      </c>
      <c r="G10" s="9">
        <v>25.16</v>
      </c>
    </row>
    <row r="11" spans="1:22">
      <c r="A11" t="s">
        <v>3</v>
      </c>
      <c r="B11" s="59">
        <v>36131</v>
      </c>
      <c r="C11" s="8">
        <v>23.67</v>
      </c>
      <c r="D11" s="59">
        <v>18840</v>
      </c>
      <c r="E11" s="9">
        <v>26.29</v>
      </c>
      <c r="F11" s="59">
        <v>17291</v>
      </c>
      <c r="G11" s="9">
        <v>21.36</v>
      </c>
    </row>
    <row r="12" spans="1:22">
      <c r="A12" t="s">
        <v>4</v>
      </c>
      <c r="B12" s="59">
        <v>26230</v>
      </c>
      <c r="C12" s="8">
        <v>17.190000000000001</v>
      </c>
      <c r="D12" s="59">
        <v>12715</v>
      </c>
      <c r="E12" s="9">
        <v>17.739999999999998</v>
      </c>
      <c r="F12" s="59">
        <v>13515</v>
      </c>
      <c r="G12" s="9">
        <v>16.690000000000001</v>
      </c>
    </row>
    <row r="13" spans="1:22">
      <c r="A13" t="s">
        <v>25</v>
      </c>
      <c r="B13" s="59">
        <v>22311</v>
      </c>
      <c r="C13" s="8">
        <v>14.62</v>
      </c>
      <c r="D13" s="59">
        <v>9208</v>
      </c>
      <c r="E13" s="9">
        <v>12.85</v>
      </c>
      <c r="F13" s="59">
        <v>13103</v>
      </c>
      <c r="G13" s="9">
        <v>16.190000000000001</v>
      </c>
    </row>
    <row r="14" spans="1:22">
      <c r="A14" t="s">
        <v>5</v>
      </c>
      <c r="B14" s="59">
        <v>46656</v>
      </c>
      <c r="C14" s="8">
        <v>30.57</v>
      </c>
      <c r="D14" s="59">
        <v>16875</v>
      </c>
      <c r="E14" s="9">
        <v>23.55</v>
      </c>
      <c r="F14" s="59">
        <v>29781</v>
      </c>
      <c r="G14" s="9">
        <v>36.79</v>
      </c>
    </row>
    <row r="15" spans="1:22">
      <c r="A15" t="s">
        <v>24</v>
      </c>
      <c r="B15" s="59">
        <v>24345</v>
      </c>
      <c r="C15" s="8">
        <v>15.95</v>
      </c>
      <c r="D15" s="59">
        <v>7667</v>
      </c>
      <c r="E15" s="9">
        <v>10.7</v>
      </c>
      <c r="F15" s="59">
        <v>16678</v>
      </c>
      <c r="G15" s="9">
        <v>20.6</v>
      </c>
    </row>
    <row r="16" spans="1:22">
      <c r="B16" s="93" t="s">
        <v>130</v>
      </c>
      <c r="C16" s="94" t="s">
        <v>130</v>
      </c>
      <c r="D16" s="93" t="s">
        <v>130</v>
      </c>
      <c r="E16" s="95" t="s">
        <v>130</v>
      </c>
      <c r="F16" s="93" t="s">
        <v>130</v>
      </c>
      <c r="G16" s="95" t="s">
        <v>130</v>
      </c>
    </row>
    <row r="17" spans="1:7">
      <c r="A17" s="41" t="s">
        <v>49</v>
      </c>
      <c r="B17" s="99" t="s">
        <v>130</v>
      </c>
      <c r="C17" s="100" t="s">
        <v>130</v>
      </c>
      <c r="D17" s="99" t="s">
        <v>130</v>
      </c>
      <c r="E17" s="101" t="s">
        <v>130</v>
      </c>
      <c r="F17" s="99" t="s">
        <v>130</v>
      </c>
      <c r="G17" s="101" t="s">
        <v>130</v>
      </c>
    </row>
    <row r="18" spans="1:7">
      <c r="A18" t="s">
        <v>34</v>
      </c>
      <c r="B18" s="59">
        <v>34768</v>
      </c>
      <c r="C18" s="8">
        <v>22.78</v>
      </c>
      <c r="D18" s="59">
        <v>12056</v>
      </c>
      <c r="E18" s="9">
        <v>16.82</v>
      </c>
      <c r="F18" s="59">
        <v>22712</v>
      </c>
      <c r="G18" s="9">
        <v>28.06</v>
      </c>
    </row>
    <row r="19" spans="1:7" ht="14.25" thickBot="1">
      <c r="A19" s="77" t="s">
        <v>52</v>
      </c>
      <c r="B19" s="69">
        <v>28049</v>
      </c>
      <c r="C19" s="39">
        <v>18.38</v>
      </c>
      <c r="D19" s="69">
        <v>11659</v>
      </c>
      <c r="E19" s="49">
        <v>16.27</v>
      </c>
      <c r="F19" s="69">
        <v>16390</v>
      </c>
      <c r="G19" s="49">
        <v>20.25</v>
      </c>
    </row>
    <row r="20" spans="1:7" ht="24" customHeight="1" thickTop="1">
      <c r="A20" s="212" t="s">
        <v>51</v>
      </c>
      <c r="B20" s="212"/>
      <c r="C20" s="212"/>
      <c r="D20" s="212"/>
      <c r="E20" s="212"/>
      <c r="F20" s="212"/>
      <c r="G20" s="212"/>
    </row>
    <row r="21" spans="1:7" ht="13.5" customHeight="1">
      <c r="A21" s="217" t="s">
        <v>71</v>
      </c>
      <c r="B21" s="217"/>
      <c r="C21" s="217"/>
      <c r="D21" s="217"/>
      <c r="E21" s="217"/>
      <c r="F21" s="217"/>
      <c r="G21" s="217"/>
    </row>
    <row r="22" spans="1:7" ht="13.5" customHeight="1">
      <c r="A22" s="213"/>
      <c r="B22" s="213"/>
      <c r="C22" s="213"/>
      <c r="D22" s="213"/>
      <c r="E22" s="213"/>
      <c r="F22" s="213"/>
      <c r="G22" s="213"/>
    </row>
    <row r="23" spans="1:7" ht="13.5" customHeight="1"/>
  </sheetData>
  <sortState ref="J20:U22">
    <sortCondition descending="1" ref="J19:J21"/>
  </sortState>
  <mergeCells count="6">
    <mergeCell ref="A20:G20"/>
    <mergeCell ref="A22:G22"/>
    <mergeCell ref="F6:G6"/>
    <mergeCell ref="D6:E6"/>
    <mergeCell ref="B6:C6"/>
    <mergeCell ref="A21:G21"/>
  </mergeCells>
  <pageMargins left="0.75" right="0.75" top="1" bottom="1" header="0.5" footer="0.5"/>
  <pageSetup paperSize="9" scale="44"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V27"/>
  <sheetViews>
    <sheetView zoomScaleNormal="100" workbookViewId="0"/>
  </sheetViews>
  <sheetFormatPr defaultColWidth="9.33203125" defaultRowHeight="13.5"/>
  <cols>
    <col min="1" max="1" width="37.1640625" style="62" customWidth="1"/>
    <col min="2" max="7" width="7.1640625" style="2" customWidth="1"/>
    <col min="8" max="11" width="13.1640625" style="62" customWidth="1"/>
    <col min="12" max="16384" width="9.33203125" style="62"/>
  </cols>
  <sheetData>
    <row r="1" spans="1:22" ht="20.100000000000001" customHeight="1">
      <c r="A1" s="11" t="s">
        <v>63</v>
      </c>
    </row>
    <row r="2" spans="1:22">
      <c r="A2" s="75" t="s">
        <v>127</v>
      </c>
      <c r="B2" s="76"/>
      <c r="C2" s="76"/>
      <c r="D2" s="76"/>
      <c r="E2" s="76"/>
      <c r="F2" s="76"/>
      <c r="G2" s="76"/>
    </row>
    <row r="3" spans="1:22">
      <c r="A3" s="70"/>
      <c r="B3" s="70"/>
      <c r="C3" s="70"/>
      <c r="D3" s="70"/>
      <c r="E3" s="70"/>
      <c r="F3" s="70"/>
      <c r="G3" s="70"/>
    </row>
    <row r="4" spans="1:22">
      <c r="A4" s="70"/>
      <c r="B4" s="70"/>
      <c r="C4" s="70"/>
      <c r="D4" s="70"/>
      <c r="E4" s="70"/>
      <c r="F4" s="70"/>
      <c r="G4" s="70"/>
    </row>
    <row r="5" spans="1:22" ht="14.25" thickBot="1"/>
    <row r="6" spans="1:22">
      <c r="A6" s="4"/>
      <c r="B6" s="214" t="s">
        <v>6</v>
      </c>
      <c r="C6" s="214"/>
      <c r="D6" s="216" t="s">
        <v>7</v>
      </c>
      <c r="E6" s="215"/>
      <c r="F6" s="214" t="s">
        <v>0</v>
      </c>
      <c r="G6" s="215"/>
      <c r="V6" s="62" t="s">
        <v>19</v>
      </c>
    </row>
    <row r="7" spans="1:22">
      <c r="A7" s="5"/>
      <c r="B7" s="7" t="s">
        <v>8</v>
      </c>
      <c r="C7" s="7" t="s">
        <v>23</v>
      </c>
      <c r="D7" s="6" t="s">
        <v>8</v>
      </c>
      <c r="E7" s="3" t="s">
        <v>23</v>
      </c>
      <c r="F7" s="7" t="s">
        <v>8</v>
      </c>
      <c r="G7" s="3" t="s">
        <v>23</v>
      </c>
    </row>
    <row r="8" spans="1:22" ht="13.5" customHeight="1">
      <c r="A8" s="17" t="s">
        <v>61</v>
      </c>
      <c r="B8" s="83">
        <v>14703</v>
      </c>
      <c r="C8" s="91">
        <v>100</v>
      </c>
      <c r="D8" s="83">
        <v>7880</v>
      </c>
      <c r="E8" s="92">
        <v>100</v>
      </c>
      <c r="F8" s="83">
        <v>6823</v>
      </c>
      <c r="G8" s="92">
        <v>100</v>
      </c>
    </row>
    <row r="9" spans="1:22" ht="13.5" customHeight="1">
      <c r="A9" s="1" t="s">
        <v>9</v>
      </c>
      <c r="B9" s="96" t="s">
        <v>130</v>
      </c>
      <c r="C9" s="97" t="s">
        <v>130</v>
      </c>
      <c r="D9" s="96" t="s">
        <v>130</v>
      </c>
      <c r="E9" s="98" t="s">
        <v>130</v>
      </c>
      <c r="F9" s="96" t="s">
        <v>130</v>
      </c>
      <c r="G9" s="98" t="s">
        <v>130</v>
      </c>
    </row>
    <row r="10" spans="1:22" ht="13.5" customHeight="1">
      <c r="A10" s="62" t="s">
        <v>2</v>
      </c>
      <c r="B10" s="59">
        <v>1447</v>
      </c>
      <c r="C10" s="8">
        <v>9.84</v>
      </c>
      <c r="D10" s="59">
        <v>983</v>
      </c>
      <c r="E10" s="9">
        <v>12.47</v>
      </c>
      <c r="F10" s="59">
        <v>464</v>
      </c>
      <c r="G10" s="9">
        <v>6.8</v>
      </c>
    </row>
    <row r="11" spans="1:22">
      <c r="A11" s="62" t="s">
        <v>3</v>
      </c>
      <c r="B11" s="59">
        <v>2293</v>
      </c>
      <c r="C11" s="8">
        <v>15.6</v>
      </c>
      <c r="D11" s="59">
        <v>1442</v>
      </c>
      <c r="E11" s="9">
        <v>18.3</v>
      </c>
      <c r="F11" s="59">
        <v>851</v>
      </c>
      <c r="G11" s="9">
        <v>12.47</v>
      </c>
    </row>
    <row r="12" spans="1:22">
      <c r="A12" s="62" t="s">
        <v>4</v>
      </c>
      <c r="B12" s="59">
        <v>3104</v>
      </c>
      <c r="C12" s="8">
        <v>21.11</v>
      </c>
      <c r="D12" s="59">
        <v>1827</v>
      </c>
      <c r="E12" s="9">
        <v>23.19</v>
      </c>
      <c r="F12" s="59">
        <v>1277</v>
      </c>
      <c r="G12" s="9">
        <v>18.72</v>
      </c>
    </row>
    <row r="13" spans="1:22">
      <c r="A13" s="62" t="s">
        <v>25</v>
      </c>
      <c r="B13" s="59">
        <v>3554</v>
      </c>
      <c r="C13" s="8">
        <v>24.17</v>
      </c>
      <c r="D13" s="59">
        <v>1842</v>
      </c>
      <c r="E13" s="9">
        <v>23.38</v>
      </c>
      <c r="F13" s="59">
        <v>1712</v>
      </c>
      <c r="G13" s="9">
        <v>25.09</v>
      </c>
    </row>
    <row r="14" spans="1:22">
      <c r="A14" s="62" t="s">
        <v>5</v>
      </c>
      <c r="B14" s="59">
        <v>7859</v>
      </c>
      <c r="C14" s="8">
        <v>53.45</v>
      </c>
      <c r="D14" s="59">
        <v>3628</v>
      </c>
      <c r="E14" s="9">
        <v>46.04</v>
      </c>
      <c r="F14" s="59">
        <v>4231</v>
      </c>
      <c r="G14" s="9">
        <v>62.01</v>
      </c>
    </row>
    <row r="15" spans="1:22">
      <c r="A15" s="62" t="s">
        <v>24</v>
      </c>
      <c r="B15" s="59">
        <v>4305</v>
      </c>
      <c r="C15" s="8">
        <v>29.28</v>
      </c>
      <c r="D15" s="59">
        <v>1786</v>
      </c>
      <c r="E15" s="9">
        <v>22.66</v>
      </c>
      <c r="F15" s="59">
        <v>2519</v>
      </c>
      <c r="G15" s="9">
        <v>36.92</v>
      </c>
    </row>
    <row r="16" spans="1:22">
      <c r="B16" s="93" t="s">
        <v>130</v>
      </c>
      <c r="C16" s="94" t="s">
        <v>130</v>
      </c>
      <c r="D16" s="93" t="s">
        <v>130</v>
      </c>
      <c r="E16" s="95" t="s">
        <v>130</v>
      </c>
      <c r="F16" s="93" t="s">
        <v>130</v>
      </c>
      <c r="G16" s="95" t="s">
        <v>130</v>
      </c>
    </row>
    <row r="17" spans="1:7">
      <c r="A17" s="41" t="s">
        <v>49</v>
      </c>
      <c r="B17" s="99" t="s">
        <v>130</v>
      </c>
      <c r="C17" s="100" t="s">
        <v>130</v>
      </c>
      <c r="D17" s="99" t="s">
        <v>130</v>
      </c>
      <c r="E17" s="101" t="s">
        <v>130</v>
      </c>
      <c r="F17" s="99" t="s">
        <v>130</v>
      </c>
      <c r="G17" s="101" t="s">
        <v>130</v>
      </c>
    </row>
    <row r="18" spans="1:7">
      <c r="A18" s="62" t="s">
        <v>34</v>
      </c>
      <c r="B18" s="59">
        <v>6495</v>
      </c>
      <c r="C18" s="8">
        <v>44.17</v>
      </c>
      <c r="D18" s="59">
        <v>2871</v>
      </c>
      <c r="E18" s="9">
        <v>36.43</v>
      </c>
      <c r="F18" s="59">
        <v>3624</v>
      </c>
      <c r="G18" s="9">
        <v>53.11</v>
      </c>
    </row>
    <row r="19" spans="1:7">
      <c r="A19" s="78" t="s">
        <v>52</v>
      </c>
      <c r="B19" s="59">
        <v>4203</v>
      </c>
      <c r="C19" s="8">
        <v>28.59</v>
      </c>
      <c r="D19" s="59">
        <v>2262</v>
      </c>
      <c r="E19" s="9">
        <v>28.71</v>
      </c>
      <c r="F19" s="59">
        <v>1941</v>
      </c>
      <c r="G19" s="9">
        <v>28.45</v>
      </c>
    </row>
    <row r="20" spans="1:7">
      <c r="B20" s="93" t="s">
        <v>130</v>
      </c>
      <c r="C20" s="94" t="s">
        <v>130</v>
      </c>
      <c r="D20" s="93" t="s">
        <v>130</v>
      </c>
      <c r="E20" s="95" t="s">
        <v>130</v>
      </c>
      <c r="F20" s="93" t="s">
        <v>130</v>
      </c>
      <c r="G20" s="95" t="s">
        <v>130</v>
      </c>
    </row>
    <row r="21" spans="1:7" ht="13.5" customHeight="1">
      <c r="A21" s="41" t="s">
        <v>27</v>
      </c>
      <c r="B21" s="99" t="s">
        <v>130</v>
      </c>
      <c r="C21" s="100" t="s">
        <v>130</v>
      </c>
      <c r="D21" s="99" t="s">
        <v>130</v>
      </c>
      <c r="E21" s="101" t="s">
        <v>130</v>
      </c>
      <c r="F21" s="99" t="s">
        <v>130</v>
      </c>
      <c r="G21" s="101" t="s">
        <v>130</v>
      </c>
    </row>
    <row r="22" spans="1:7">
      <c r="A22" s="62" t="s">
        <v>26</v>
      </c>
      <c r="B22" s="59">
        <v>8058</v>
      </c>
      <c r="C22" s="8">
        <v>54.81</v>
      </c>
      <c r="D22" s="59">
        <v>4894</v>
      </c>
      <c r="E22" s="9">
        <v>62.11</v>
      </c>
      <c r="F22" s="59">
        <v>3164</v>
      </c>
      <c r="G22" s="9">
        <v>46.37</v>
      </c>
    </row>
    <row r="23" spans="1:7">
      <c r="A23" s="62" t="s">
        <v>34</v>
      </c>
      <c r="B23" s="59">
        <v>5774</v>
      </c>
      <c r="C23" s="8">
        <v>39.270000000000003</v>
      </c>
      <c r="D23" s="59">
        <v>2520</v>
      </c>
      <c r="E23" s="9">
        <v>31.98</v>
      </c>
      <c r="F23" s="59">
        <v>3254</v>
      </c>
      <c r="G23" s="9">
        <v>47.69</v>
      </c>
    </row>
    <row r="24" spans="1:7" ht="13.5" customHeight="1" thickBot="1">
      <c r="A24" s="54" t="s">
        <v>35</v>
      </c>
      <c r="B24" s="69">
        <v>502</v>
      </c>
      <c r="C24" s="39">
        <v>3.41</v>
      </c>
      <c r="D24" s="69">
        <v>258</v>
      </c>
      <c r="E24" s="49">
        <v>3.27</v>
      </c>
      <c r="F24" s="69">
        <v>244</v>
      </c>
      <c r="G24" s="49">
        <v>3.58</v>
      </c>
    </row>
    <row r="25" spans="1:7" ht="23.25" customHeight="1" thickTop="1">
      <c r="A25" s="212" t="s">
        <v>66</v>
      </c>
      <c r="B25" s="212"/>
      <c r="C25" s="212"/>
      <c r="D25" s="212"/>
      <c r="E25" s="212"/>
      <c r="F25" s="212"/>
      <c r="G25" s="212"/>
    </row>
    <row r="26" spans="1:7" ht="13.5" customHeight="1">
      <c r="A26" s="217" t="s">
        <v>28</v>
      </c>
      <c r="B26" s="217"/>
      <c r="C26" s="217"/>
      <c r="D26" s="217"/>
      <c r="E26" s="217"/>
      <c r="F26" s="217"/>
      <c r="G26" s="217"/>
    </row>
    <row r="27" spans="1:7">
      <c r="A27" s="71"/>
      <c r="B27" s="71"/>
      <c r="C27" s="71"/>
      <c r="D27" s="71"/>
      <c r="E27" s="71"/>
      <c r="F27" s="71"/>
      <c r="G27" s="71"/>
    </row>
  </sheetData>
  <mergeCells count="5">
    <mergeCell ref="A25:G25"/>
    <mergeCell ref="A26:G26"/>
    <mergeCell ref="B6:C6"/>
    <mergeCell ref="D6:E6"/>
    <mergeCell ref="F6:G6"/>
  </mergeCells>
  <pageMargins left="0.75" right="0.75" top="1" bottom="1" header="0.5" footer="0.5"/>
  <pageSetup paperSize="9" scale="44"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O78"/>
  <sheetViews>
    <sheetView zoomScaleNormal="100" workbookViewId="0"/>
  </sheetViews>
  <sheetFormatPr defaultColWidth="9" defaultRowHeight="13.5"/>
  <cols>
    <col min="1" max="1" width="9" style="27" customWidth="1"/>
    <col min="2" max="2" width="39" style="27" bestFit="1" customWidth="1"/>
    <col min="3" max="3" width="8.83203125" style="27" customWidth="1"/>
    <col min="4" max="7" width="7.1640625" style="27" customWidth="1"/>
    <col min="8" max="11" width="7.1640625" customWidth="1"/>
    <col min="12" max="15" width="7.1640625" style="27" customWidth="1"/>
    <col min="16" max="237" width="9" style="27"/>
    <col min="241" max="241" width="30.5" customWidth="1"/>
    <col min="242" max="242" width="11.5" customWidth="1"/>
    <col min="243" max="243" width="8" customWidth="1"/>
    <col min="244" max="244" width="10.33203125" customWidth="1"/>
    <col min="245" max="245" width="8.33203125" customWidth="1"/>
    <col min="246" max="246" width="10" customWidth="1"/>
    <col min="247" max="251" width="8" customWidth="1"/>
    <col min="252" max="252" width="8.33203125" customWidth="1"/>
    <col min="253" max="253" width="9" customWidth="1"/>
    <col min="254" max="254" width="28.1640625" customWidth="1"/>
    <col min="255" max="255" width="10.1640625" customWidth="1"/>
    <col min="257" max="257" width="11.5" customWidth="1"/>
    <col min="258" max="258" width="8" customWidth="1"/>
    <col min="259" max="259" width="10" customWidth="1"/>
    <col min="260" max="260" width="9.33203125" customWidth="1"/>
    <col min="261" max="261" width="10.1640625" customWidth="1"/>
    <col min="262" max="262" width="8" customWidth="1"/>
    <col min="497" max="497" width="30.5" customWidth="1"/>
    <col min="498" max="498" width="11.5" customWidth="1"/>
    <col min="499" max="499" width="8" customWidth="1"/>
    <col min="500" max="500" width="10.33203125" customWidth="1"/>
    <col min="501" max="501" width="8.33203125" customWidth="1"/>
    <col min="502" max="502" width="10" customWidth="1"/>
    <col min="503" max="507" width="8" customWidth="1"/>
    <col min="508" max="508" width="8.33203125" customWidth="1"/>
    <col min="509" max="509" width="9" customWidth="1"/>
    <col min="510" max="510" width="28.1640625" customWidth="1"/>
    <col min="511" max="511" width="10.1640625" customWidth="1"/>
    <col min="513" max="513" width="11.5" customWidth="1"/>
    <col min="514" max="514" width="8" customWidth="1"/>
    <col min="515" max="515" width="10" customWidth="1"/>
    <col min="516" max="516" width="9.33203125" customWidth="1"/>
    <col min="517" max="517" width="10.1640625" customWidth="1"/>
    <col min="518" max="518" width="8" customWidth="1"/>
    <col min="753" max="753" width="30.5" customWidth="1"/>
    <col min="754" max="754" width="11.5" customWidth="1"/>
    <col min="755" max="755" width="8" customWidth="1"/>
    <col min="756" max="756" width="10.33203125" customWidth="1"/>
    <col min="757" max="757" width="8.33203125" customWidth="1"/>
    <col min="758" max="758" width="10" customWidth="1"/>
    <col min="759" max="763" width="8" customWidth="1"/>
    <col min="764" max="764" width="8.33203125" customWidth="1"/>
    <col min="765" max="765" width="9" customWidth="1"/>
    <col min="766" max="766" width="28.1640625" customWidth="1"/>
    <col min="767" max="767" width="10.1640625" customWidth="1"/>
    <col min="769" max="769" width="11.5" customWidth="1"/>
    <col min="770" max="770" width="8" customWidth="1"/>
    <col min="771" max="771" width="10" customWidth="1"/>
    <col min="772" max="772" width="9.33203125" customWidth="1"/>
    <col min="773" max="773" width="10.1640625" customWidth="1"/>
    <col min="774" max="774" width="8" customWidth="1"/>
    <col min="1009" max="1009" width="30.5" customWidth="1"/>
    <col min="1010" max="1010" width="11.5" customWidth="1"/>
    <col min="1011" max="1011" width="8" customWidth="1"/>
    <col min="1012" max="1012" width="10.33203125" customWidth="1"/>
    <col min="1013" max="1013" width="8.33203125" customWidth="1"/>
    <col min="1014" max="1014" width="10" customWidth="1"/>
    <col min="1015" max="1019" width="8" customWidth="1"/>
    <col min="1020" max="1020" width="8.33203125" customWidth="1"/>
    <col min="1021" max="1021" width="9" customWidth="1"/>
    <col min="1022" max="1022" width="28.1640625" customWidth="1"/>
    <col min="1023" max="1023" width="10.1640625" customWidth="1"/>
    <col min="1025" max="1025" width="11.5" customWidth="1"/>
    <col min="1026" max="1026" width="8" customWidth="1"/>
    <col min="1027" max="1027" width="10" customWidth="1"/>
    <col min="1028" max="1028" width="9.33203125" customWidth="1"/>
    <col min="1029" max="1029" width="10.1640625" customWidth="1"/>
    <col min="1030" max="1030" width="8" customWidth="1"/>
    <col min="1265" max="1265" width="30.5" customWidth="1"/>
    <col min="1266" max="1266" width="11.5" customWidth="1"/>
    <col min="1267" max="1267" width="8" customWidth="1"/>
    <col min="1268" max="1268" width="10.33203125" customWidth="1"/>
    <col min="1269" max="1269" width="8.33203125" customWidth="1"/>
    <col min="1270" max="1270" width="10" customWidth="1"/>
    <col min="1271" max="1275" width="8" customWidth="1"/>
    <col min="1276" max="1276" width="8.33203125" customWidth="1"/>
    <col min="1277" max="1277" width="9" customWidth="1"/>
    <col min="1278" max="1278" width="28.1640625" customWidth="1"/>
    <col min="1279" max="1279" width="10.1640625" customWidth="1"/>
    <col min="1281" max="1281" width="11.5" customWidth="1"/>
    <col min="1282" max="1282" width="8" customWidth="1"/>
    <col min="1283" max="1283" width="10" customWidth="1"/>
    <col min="1284" max="1284" width="9.33203125" customWidth="1"/>
    <col min="1285" max="1285" width="10.1640625" customWidth="1"/>
    <col min="1286" max="1286" width="8" customWidth="1"/>
    <col min="1521" max="1521" width="30.5" customWidth="1"/>
    <col min="1522" max="1522" width="11.5" customWidth="1"/>
    <col min="1523" max="1523" width="8" customWidth="1"/>
    <col min="1524" max="1524" width="10.33203125" customWidth="1"/>
    <col min="1525" max="1525" width="8.33203125" customWidth="1"/>
    <col min="1526" max="1526" width="10" customWidth="1"/>
    <col min="1527" max="1531" width="8" customWidth="1"/>
    <col min="1532" max="1532" width="8.33203125" customWidth="1"/>
    <col min="1533" max="1533" width="9" customWidth="1"/>
    <col min="1534" max="1534" width="28.1640625" customWidth="1"/>
    <col min="1535" max="1535" width="10.1640625" customWidth="1"/>
    <col min="1537" max="1537" width="11.5" customWidth="1"/>
    <col min="1538" max="1538" width="8" customWidth="1"/>
    <col min="1539" max="1539" width="10" customWidth="1"/>
    <col min="1540" max="1540" width="9.33203125" customWidth="1"/>
    <col min="1541" max="1541" width="10.1640625" customWidth="1"/>
    <col min="1542" max="1542" width="8" customWidth="1"/>
    <col min="1777" max="1777" width="30.5" customWidth="1"/>
    <col min="1778" max="1778" width="11.5" customWidth="1"/>
    <col min="1779" max="1779" width="8" customWidth="1"/>
    <col min="1780" max="1780" width="10.33203125" customWidth="1"/>
    <col min="1781" max="1781" width="8.33203125" customWidth="1"/>
    <col min="1782" max="1782" width="10" customWidth="1"/>
    <col min="1783" max="1787" width="8" customWidth="1"/>
    <col min="1788" max="1788" width="8.33203125" customWidth="1"/>
    <col min="1789" max="1789" width="9" customWidth="1"/>
    <col min="1790" max="1790" width="28.1640625" customWidth="1"/>
    <col min="1791" max="1791" width="10.1640625" customWidth="1"/>
    <col min="1793" max="1793" width="11.5" customWidth="1"/>
    <col min="1794" max="1794" width="8" customWidth="1"/>
    <col min="1795" max="1795" width="10" customWidth="1"/>
    <col min="1796" max="1796" width="9.33203125" customWidth="1"/>
    <col min="1797" max="1797" width="10.1640625" customWidth="1"/>
    <col min="1798" max="1798" width="8" customWidth="1"/>
    <col min="2033" max="2033" width="30.5" customWidth="1"/>
    <col min="2034" max="2034" width="11.5" customWidth="1"/>
    <col min="2035" max="2035" width="8" customWidth="1"/>
    <col min="2036" max="2036" width="10.33203125" customWidth="1"/>
    <col min="2037" max="2037" width="8.33203125" customWidth="1"/>
    <col min="2038" max="2038" width="10" customWidth="1"/>
    <col min="2039" max="2043" width="8" customWidth="1"/>
    <col min="2044" max="2044" width="8.33203125" customWidth="1"/>
    <col min="2045" max="2045" width="9" customWidth="1"/>
    <col min="2046" max="2046" width="28.1640625" customWidth="1"/>
    <col min="2047" max="2047" width="10.1640625" customWidth="1"/>
    <col min="2049" max="2049" width="11.5" customWidth="1"/>
    <col min="2050" max="2050" width="8" customWidth="1"/>
    <col min="2051" max="2051" width="10" customWidth="1"/>
    <col min="2052" max="2052" width="9.33203125" customWidth="1"/>
    <col min="2053" max="2053" width="10.1640625" customWidth="1"/>
    <col min="2054" max="2054" width="8" customWidth="1"/>
    <col min="2289" max="2289" width="30.5" customWidth="1"/>
    <col min="2290" max="2290" width="11.5" customWidth="1"/>
    <col min="2291" max="2291" width="8" customWidth="1"/>
    <col min="2292" max="2292" width="10.33203125" customWidth="1"/>
    <col min="2293" max="2293" width="8.33203125" customWidth="1"/>
    <col min="2294" max="2294" width="10" customWidth="1"/>
    <col min="2295" max="2299" width="8" customWidth="1"/>
    <col min="2300" max="2300" width="8.33203125" customWidth="1"/>
    <col min="2301" max="2301" width="9" customWidth="1"/>
    <col min="2302" max="2302" width="28.1640625" customWidth="1"/>
    <col min="2303" max="2303" width="10.1640625" customWidth="1"/>
    <col min="2305" max="2305" width="11.5" customWidth="1"/>
    <col min="2306" max="2306" width="8" customWidth="1"/>
    <col min="2307" max="2307" width="10" customWidth="1"/>
    <col min="2308" max="2308" width="9.33203125" customWidth="1"/>
    <col min="2309" max="2309" width="10.1640625" customWidth="1"/>
    <col min="2310" max="2310" width="8" customWidth="1"/>
    <col min="2545" max="2545" width="30.5" customWidth="1"/>
    <col min="2546" max="2546" width="11.5" customWidth="1"/>
    <col min="2547" max="2547" width="8" customWidth="1"/>
    <col min="2548" max="2548" width="10.33203125" customWidth="1"/>
    <col min="2549" max="2549" width="8.33203125" customWidth="1"/>
    <col min="2550" max="2550" width="10" customWidth="1"/>
    <col min="2551" max="2555" width="8" customWidth="1"/>
    <col min="2556" max="2556" width="8.33203125" customWidth="1"/>
    <col min="2557" max="2557" width="9" customWidth="1"/>
    <col min="2558" max="2558" width="28.1640625" customWidth="1"/>
    <col min="2559" max="2559" width="10.1640625" customWidth="1"/>
    <col min="2561" max="2561" width="11.5" customWidth="1"/>
    <col min="2562" max="2562" width="8" customWidth="1"/>
    <col min="2563" max="2563" width="10" customWidth="1"/>
    <col min="2564" max="2564" width="9.33203125" customWidth="1"/>
    <col min="2565" max="2565" width="10.1640625" customWidth="1"/>
    <col min="2566" max="2566" width="8" customWidth="1"/>
    <col min="2801" max="2801" width="30.5" customWidth="1"/>
    <col min="2802" max="2802" width="11.5" customWidth="1"/>
    <col min="2803" max="2803" width="8" customWidth="1"/>
    <col min="2804" max="2804" width="10.33203125" customWidth="1"/>
    <col min="2805" max="2805" width="8.33203125" customWidth="1"/>
    <col min="2806" max="2806" width="10" customWidth="1"/>
    <col min="2807" max="2811" width="8" customWidth="1"/>
    <col min="2812" max="2812" width="8.33203125" customWidth="1"/>
    <col min="2813" max="2813" width="9" customWidth="1"/>
    <col min="2814" max="2814" width="28.1640625" customWidth="1"/>
    <col min="2815" max="2815" width="10.1640625" customWidth="1"/>
    <col min="2817" max="2817" width="11.5" customWidth="1"/>
    <col min="2818" max="2818" width="8" customWidth="1"/>
    <col min="2819" max="2819" width="10" customWidth="1"/>
    <col min="2820" max="2820" width="9.33203125" customWidth="1"/>
    <col min="2821" max="2821" width="10.1640625" customWidth="1"/>
    <col min="2822" max="2822" width="8" customWidth="1"/>
    <col min="3057" max="3057" width="30.5" customWidth="1"/>
    <col min="3058" max="3058" width="11.5" customWidth="1"/>
    <col min="3059" max="3059" width="8" customWidth="1"/>
    <col min="3060" max="3060" width="10.33203125" customWidth="1"/>
    <col min="3061" max="3061" width="8.33203125" customWidth="1"/>
    <col min="3062" max="3062" width="10" customWidth="1"/>
    <col min="3063" max="3067" width="8" customWidth="1"/>
    <col min="3068" max="3068" width="8.33203125" customWidth="1"/>
    <col min="3069" max="3069" width="9" customWidth="1"/>
    <col min="3070" max="3070" width="28.1640625" customWidth="1"/>
    <col min="3071" max="3071" width="10.1640625" customWidth="1"/>
    <col min="3073" max="3073" width="11.5" customWidth="1"/>
    <col min="3074" max="3074" width="8" customWidth="1"/>
    <col min="3075" max="3075" width="10" customWidth="1"/>
    <col min="3076" max="3076" width="9.33203125" customWidth="1"/>
    <col min="3077" max="3077" width="10.1640625" customWidth="1"/>
    <col min="3078" max="3078" width="8" customWidth="1"/>
    <col min="3313" max="3313" width="30.5" customWidth="1"/>
    <col min="3314" max="3314" width="11.5" customWidth="1"/>
    <col min="3315" max="3315" width="8" customWidth="1"/>
    <col min="3316" max="3316" width="10.33203125" customWidth="1"/>
    <col min="3317" max="3317" width="8.33203125" customWidth="1"/>
    <col min="3318" max="3318" width="10" customWidth="1"/>
    <col min="3319" max="3323" width="8" customWidth="1"/>
    <col min="3324" max="3324" width="8.33203125" customWidth="1"/>
    <col min="3325" max="3325" width="9" customWidth="1"/>
    <col min="3326" max="3326" width="28.1640625" customWidth="1"/>
    <col min="3327" max="3327" width="10.1640625" customWidth="1"/>
    <col min="3329" max="3329" width="11.5" customWidth="1"/>
    <col min="3330" max="3330" width="8" customWidth="1"/>
    <col min="3331" max="3331" width="10" customWidth="1"/>
    <col min="3332" max="3332" width="9.33203125" customWidth="1"/>
    <col min="3333" max="3333" width="10.1640625" customWidth="1"/>
    <col min="3334" max="3334" width="8" customWidth="1"/>
    <col min="3569" max="3569" width="30.5" customWidth="1"/>
    <col min="3570" max="3570" width="11.5" customWidth="1"/>
    <col min="3571" max="3571" width="8" customWidth="1"/>
    <col min="3572" max="3572" width="10.33203125" customWidth="1"/>
    <col min="3573" max="3573" width="8.33203125" customWidth="1"/>
    <col min="3574" max="3574" width="10" customWidth="1"/>
    <col min="3575" max="3579" width="8" customWidth="1"/>
    <col min="3580" max="3580" width="8.33203125" customWidth="1"/>
    <col min="3581" max="3581" width="9" customWidth="1"/>
    <col min="3582" max="3582" width="28.1640625" customWidth="1"/>
    <col min="3583" max="3583" width="10.1640625" customWidth="1"/>
    <col min="3585" max="3585" width="11.5" customWidth="1"/>
    <col min="3586" max="3586" width="8" customWidth="1"/>
    <col min="3587" max="3587" width="10" customWidth="1"/>
    <col min="3588" max="3588" width="9.33203125" customWidth="1"/>
    <col min="3589" max="3589" width="10.1640625" customWidth="1"/>
    <col min="3590" max="3590" width="8" customWidth="1"/>
    <col min="3825" max="3825" width="30.5" customWidth="1"/>
    <col min="3826" max="3826" width="11.5" customWidth="1"/>
    <col min="3827" max="3827" width="8" customWidth="1"/>
    <col min="3828" max="3828" width="10.33203125" customWidth="1"/>
    <col min="3829" max="3829" width="8.33203125" customWidth="1"/>
    <col min="3830" max="3830" width="10" customWidth="1"/>
    <col min="3831" max="3835" width="8" customWidth="1"/>
    <col min="3836" max="3836" width="8.33203125" customWidth="1"/>
    <col min="3837" max="3837" width="9" customWidth="1"/>
    <col min="3838" max="3838" width="28.1640625" customWidth="1"/>
    <col min="3839" max="3839" width="10.1640625" customWidth="1"/>
    <col min="3841" max="3841" width="11.5" customWidth="1"/>
    <col min="3842" max="3842" width="8" customWidth="1"/>
    <col min="3843" max="3843" width="10" customWidth="1"/>
    <col min="3844" max="3844" width="9.33203125" customWidth="1"/>
    <col min="3845" max="3845" width="10.1640625" customWidth="1"/>
    <col min="3846" max="3846" width="8" customWidth="1"/>
    <col min="4081" max="4081" width="30.5" customWidth="1"/>
    <col min="4082" max="4082" width="11.5" customWidth="1"/>
    <col min="4083" max="4083" width="8" customWidth="1"/>
    <col min="4084" max="4084" width="10.33203125" customWidth="1"/>
    <col min="4085" max="4085" width="8.33203125" customWidth="1"/>
    <col min="4086" max="4086" width="10" customWidth="1"/>
    <col min="4087" max="4091" width="8" customWidth="1"/>
    <col min="4092" max="4092" width="8.33203125" customWidth="1"/>
    <col min="4093" max="4093" width="9" customWidth="1"/>
    <col min="4094" max="4094" width="28.1640625" customWidth="1"/>
    <col min="4095" max="4095" width="10.1640625" customWidth="1"/>
    <col min="4097" max="4097" width="11.5" customWidth="1"/>
    <col min="4098" max="4098" width="8" customWidth="1"/>
    <col min="4099" max="4099" width="10" customWidth="1"/>
    <col min="4100" max="4100" width="9.33203125" customWidth="1"/>
    <col min="4101" max="4101" width="10.1640625" customWidth="1"/>
    <col min="4102" max="4102" width="8" customWidth="1"/>
    <col min="4337" max="4337" width="30.5" customWidth="1"/>
    <col min="4338" max="4338" width="11.5" customWidth="1"/>
    <col min="4339" max="4339" width="8" customWidth="1"/>
    <col min="4340" max="4340" width="10.33203125" customWidth="1"/>
    <col min="4341" max="4341" width="8.33203125" customWidth="1"/>
    <col min="4342" max="4342" width="10" customWidth="1"/>
    <col min="4343" max="4347" width="8" customWidth="1"/>
    <col min="4348" max="4348" width="8.33203125" customWidth="1"/>
    <col min="4349" max="4349" width="9" customWidth="1"/>
    <col min="4350" max="4350" width="28.1640625" customWidth="1"/>
    <col min="4351" max="4351" width="10.1640625" customWidth="1"/>
    <col min="4353" max="4353" width="11.5" customWidth="1"/>
    <col min="4354" max="4354" width="8" customWidth="1"/>
    <col min="4355" max="4355" width="10" customWidth="1"/>
    <col min="4356" max="4356" width="9.33203125" customWidth="1"/>
    <col min="4357" max="4357" width="10.1640625" customWidth="1"/>
    <col min="4358" max="4358" width="8" customWidth="1"/>
    <col min="4593" max="4593" width="30.5" customWidth="1"/>
    <col min="4594" max="4594" width="11.5" customWidth="1"/>
    <col min="4595" max="4595" width="8" customWidth="1"/>
    <col min="4596" max="4596" width="10.33203125" customWidth="1"/>
    <col min="4597" max="4597" width="8.33203125" customWidth="1"/>
    <col min="4598" max="4598" width="10" customWidth="1"/>
    <col min="4599" max="4603" width="8" customWidth="1"/>
    <col min="4604" max="4604" width="8.33203125" customWidth="1"/>
    <col min="4605" max="4605" width="9" customWidth="1"/>
    <col min="4606" max="4606" width="28.1640625" customWidth="1"/>
    <col min="4607" max="4607" width="10.1640625" customWidth="1"/>
    <col min="4609" max="4609" width="11.5" customWidth="1"/>
    <col min="4610" max="4610" width="8" customWidth="1"/>
    <col min="4611" max="4611" width="10" customWidth="1"/>
    <col min="4612" max="4612" width="9.33203125" customWidth="1"/>
    <col min="4613" max="4613" width="10.1640625" customWidth="1"/>
    <col min="4614" max="4614" width="8" customWidth="1"/>
    <col min="4849" max="4849" width="30.5" customWidth="1"/>
    <col min="4850" max="4850" width="11.5" customWidth="1"/>
    <col min="4851" max="4851" width="8" customWidth="1"/>
    <col min="4852" max="4852" width="10.33203125" customWidth="1"/>
    <col min="4853" max="4853" width="8.33203125" customWidth="1"/>
    <col min="4854" max="4854" width="10" customWidth="1"/>
    <col min="4855" max="4859" width="8" customWidth="1"/>
    <col min="4860" max="4860" width="8.33203125" customWidth="1"/>
    <col min="4861" max="4861" width="9" customWidth="1"/>
    <col min="4862" max="4862" width="28.1640625" customWidth="1"/>
    <col min="4863" max="4863" width="10.1640625" customWidth="1"/>
    <col min="4865" max="4865" width="11.5" customWidth="1"/>
    <col min="4866" max="4866" width="8" customWidth="1"/>
    <col min="4867" max="4867" width="10" customWidth="1"/>
    <col min="4868" max="4868" width="9.33203125" customWidth="1"/>
    <col min="4869" max="4869" width="10.1640625" customWidth="1"/>
    <col min="4870" max="4870" width="8" customWidth="1"/>
    <col min="5105" max="5105" width="30.5" customWidth="1"/>
    <col min="5106" max="5106" width="11.5" customWidth="1"/>
    <col min="5107" max="5107" width="8" customWidth="1"/>
    <col min="5108" max="5108" width="10.33203125" customWidth="1"/>
    <col min="5109" max="5109" width="8.33203125" customWidth="1"/>
    <col min="5110" max="5110" width="10" customWidth="1"/>
    <col min="5111" max="5115" width="8" customWidth="1"/>
    <col min="5116" max="5116" width="8.33203125" customWidth="1"/>
    <col min="5117" max="5117" width="9" customWidth="1"/>
    <col min="5118" max="5118" width="28.1640625" customWidth="1"/>
    <col min="5119" max="5119" width="10.1640625" customWidth="1"/>
    <col min="5121" max="5121" width="11.5" customWidth="1"/>
    <col min="5122" max="5122" width="8" customWidth="1"/>
    <col min="5123" max="5123" width="10" customWidth="1"/>
    <col min="5124" max="5124" width="9.33203125" customWidth="1"/>
    <col min="5125" max="5125" width="10.1640625" customWidth="1"/>
    <col min="5126" max="5126" width="8" customWidth="1"/>
    <col min="5361" max="5361" width="30.5" customWidth="1"/>
    <col min="5362" max="5362" width="11.5" customWidth="1"/>
    <col min="5363" max="5363" width="8" customWidth="1"/>
    <col min="5364" max="5364" width="10.33203125" customWidth="1"/>
    <col min="5365" max="5365" width="8.33203125" customWidth="1"/>
    <col min="5366" max="5366" width="10" customWidth="1"/>
    <col min="5367" max="5371" width="8" customWidth="1"/>
    <col min="5372" max="5372" width="8.33203125" customWidth="1"/>
    <col min="5373" max="5373" width="9" customWidth="1"/>
    <col min="5374" max="5374" width="28.1640625" customWidth="1"/>
    <col min="5375" max="5375" width="10.1640625" customWidth="1"/>
    <col min="5377" max="5377" width="11.5" customWidth="1"/>
    <col min="5378" max="5378" width="8" customWidth="1"/>
    <col min="5379" max="5379" width="10" customWidth="1"/>
    <col min="5380" max="5380" width="9.33203125" customWidth="1"/>
    <col min="5381" max="5381" width="10.1640625" customWidth="1"/>
    <col min="5382" max="5382" width="8" customWidth="1"/>
    <col min="5617" max="5617" width="30.5" customWidth="1"/>
    <col min="5618" max="5618" width="11.5" customWidth="1"/>
    <col min="5619" max="5619" width="8" customWidth="1"/>
    <col min="5620" max="5620" width="10.33203125" customWidth="1"/>
    <col min="5621" max="5621" width="8.33203125" customWidth="1"/>
    <col min="5622" max="5622" width="10" customWidth="1"/>
    <col min="5623" max="5627" width="8" customWidth="1"/>
    <col min="5628" max="5628" width="8.33203125" customWidth="1"/>
    <col min="5629" max="5629" width="9" customWidth="1"/>
    <col min="5630" max="5630" width="28.1640625" customWidth="1"/>
    <col min="5631" max="5631" width="10.1640625" customWidth="1"/>
    <col min="5633" max="5633" width="11.5" customWidth="1"/>
    <col min="5634" max="5634" width="8" customWidth="1"/>
    <col min="5635" max="5635" width="10" customWidth="1"/>
    <col min="5636" max="5636" width="9.33203125" customWidth="1"/>
    <col min="5637" max="5637" width="10.1640625" customWidth="1"/>
    <col min="5638" max="5638" width="8" customWidth="1"/>
    <col min="5873" max="5873" width="30.5" customWidth="1"/>
    <col min="5874" max="5874" width="11.5" customWidth="1"/>
    <col min="5875" max="5875" width="8" customWidth="1"/>
    <col min="5876" max="5876" width="10.33203125" customWidth="1"/>
    <col min="5877" max="5877" width="8.33203125" customWidth="1"/>
    <col min="5878" max="5878" width="10" customWidth="1"/>
    <col min="5879" max="5883" width="8" customWidth="1"/>
    <col min="5884" max="5884" width="8.33203125" customWidth="1"/>
    <col min="5885" max="5885" width="9" customWidth="1"/>
    <col min="5886" max="5886" width="28.1640625" customWidth="1"/>
    <col min="5887" max="5887" width="10.1640625" customWidth="1"/>
    <col min="5889" max="5889" width="11.5" customWidth="1"/>
    <col min="5890" max="5890" width="8" customWidth="1"/>
    <col min="5891" max="5891" width="10" customWidth="1"/>
    <col min="5892" max="5892" width="9.33203125" customWidth="1"/>
    <col min="5893" max="5893" width="10.1640625" customWidth="1"/>
    <col min="5894" max="5894" width="8" customWidth="1"/>
    <col min="6129" max="6129" width="30.5" customWidth="1"/>
    <col min="6130" max="6130" width="11.5" customWidth="1"/>
    <col min="6131" max="6131" width="8" customWidth="1"/>
    <col min="6132" max="6132" width="10.33203125" customWidth="1"/>
    <col min="6133" max="6133" width="8.33203125" customWidth="1"/>
    <col min="6134" max="6134" width="10" customWidth="1"/>
    <col min="6135" max="6139" width="8" customWidth="1"/>
    <col min="6140" max="6140" width="8.33203125" customWidth="1"/>
    <col min="6141" max="6141" width="9" customWidth="1"/>
    <col min="6142" max="6142" width="28.1640625" customWidth="1"/>
    <col min="6143" max="6143" width="10.1640625" customWidth="1"/>
    <col min="6145" max="6145" width="11.5" customWidth="1"/>
    <col min="6146" max="6146" width="8" customWidth="1"/>
    <col min="6147" max="6147" width="10" customWidth="1"/>
    <col min="6148" max="6148" width="9.33203125" customWidth="1"/>
    <col min="6149" max="6149" width="10.1640625" customWidth="1"/>
    <col min="6150" max="6150" width="8" customWidth="1"/>
    <col min="6385" max="6385" width="30.5" customWidth="1"/>
    <col min="6386" max="6386" width="11.5" customWidth="1"/>
    <col min="6387" max="6387" width="8" customWidth="1"/>
    <col min="6388" max="6388" width="10.33203125" customWidth="1"/>
    <col min="6389" max="6389" width="8.33203125" customWidth="1"/>
    <col min="6390" max="6390" width="10" customWidth="1"/>
    <col min="6391" max="6395" width="8" customWidth="1"/>
    <col min="6396" max="6396" width="8.33203125" customWidth="1"/>
    <col min="6397" max="6397" width="9" customWidth="1"/>
    <col min="6398" max="6398" width="28.1640625" customWidth="1"/>
    <col min="6399" max="6399" width="10.1640625" customWidth="1"/>
    <col min="6401" max="6401" width="11.5" customWidth="1"/>
    <col min="6402" max="6402" width="8" customWidth="1"/>
    <col min="6403" max="6403" width="10" customWidth="1"/>
    <col min="6404" max="6404" width="9.33203125" customWidth="1"/>
    <col min="6405" max="6405" width="10.1640625" customWidth="1"/>
    <col min="6406" max="6406" width="8" customWidth="1"/>
    <col min="6641" max="6641" width="30.5" customWidth="1"/>
    <col min="6642" max="6642" width="11.5" customWidth="1"/>
    <col min="6643" max="6643" width="8" customWidth="1"/>
    <col min="6644" max="6644" width="10.33203125" customWidth="1"/>
    <col min="6645" max="6645" width="8.33203125" customWidth="1"/>
    <col min="6646" max="6646" width="10" customWidth="1"/>
    <col min="6647" max="6651" width="8" customWidth="1"/>
    <col min="6652" max="6652" width="8.33203125" customWidth="1"/>
    <col min="6653" max="6653" width="9" customWidth="1"/>
    <col min="6654" max="6654" width="28.1640625" customWidth="1"/>
    <col min="6655" max="6655" width="10.1640625" customWidth="1"/>
    <col min="6657" max="6657" width="11.5" customWidth="1"/>
    <col min="6658" max="6658" width="8" customWidth="1"/>
    <col min="6659" max="6659" width="10" customWidth="1"/>
    <col min="6660" max="6660" width="9.33203125" customWidth="1"/>
    <col min="6661" max="6661" width="10.1640625" customWidth="1"/>
    <col min="6662" max="6662" width="8" customWidth="1"/>
    <col min="6897" max="6897" width="30.5" customWidth="1"/>
    <col min="6898" max="6898" width="11.5" customWidth="1"/>
    <col min="6899" max="6899" width="8" customWidth="1"/>
    <col min="6900" max="6900" width="10.33203125" customWidth="1"/>
    <col min="6901" max="6901" width="8.33203125" customWidth="1"/>
    <col min="6902" max="6902" width="10" customWidth="1"/>
    <col min="6903" max="6907" width="8" customWidth="1"/>
    <col min="6908" max="6908" width="8.33203125" customWidth="1"/>
    <col min="6909" max="6909" width="9" customWidth="1"/>
    <col min="6910" max="6910" width="28.1640625" customWidth="1"/>
    <col min="6911" max="6911" width="10.1640625" customWidth="1"/>
    <col min="6913" max="6913" width="11.5" customWidth="1"/>
    <col min="6914" max="6914" width="8" customWidth="1"/>
    <col min="6915" max="6915" width="10" customWidth="1"/>
    <col min="6916" max="6916" width="9.33203125" customWidth="1"/>
    <col min="6917" max="6917" width="10.1640625" customWidth="1"/>
    <col min="6918" max="6918" width="8" customWidth="1"/>
    <col min="7153" max="7153" width="30.5" customWidth="1"/>
    <col min="7154" max="7154" width="11.5" customWidth="1"/>
    <col min="7155" max="7155" width="8" customWidth="1"/>
    <col min="7156" max="7156" width="10.33203125" customWidth="1"/>
    <col min="7157" max="7157" width="8.33203125" customWidth="1"/>
    <col min="7158" max="7158" width="10" customWidth="1"/>
    <col min="7159" max="7163" width="8" customWidth="1"/>
    <col min="7164" max="7164" width="8.33203125" customWidth="1"/>
    <col min="7165" max="7165" width="9" customWidth="1"/>
    <col min="7166" max="7166" width="28.1640625" customWidth="1"/>
    <col min="7167" max="7167" width="10.1640625" customWidth="1"/>
    <col min="7169" max="7169" width="11.5" customWidth="1"/>
    <col min="7170" max="7170" width="8" customWidth="1"/>
    <col min="7171" max="7171" width="10" customWidth="1"/>
    <col min="7172" max="7172" width="9.33203125" customWidth="1"/>
    <col min="7173" max="7173" width="10.1640625" customWidth="1"/>
    <col min="7174" max="7174" width="8" customWidth="1"/>
    <col min="7409" max="7409" width="30.5" customWidth="1"/>
    <col min="7410" max="7410" width="11.5" customWidth="1"/>
    <col min="7411" max="7411" width="8" customWidth="1"/>
    <col min="7412" max="7412" width="10.33203125" customWidth="1"/>
    <col min="7413" max="7413" width="8.33203125" customWidth="1"/>
    <col min="7414" max="7414" width="10" customWidth="1"/>
    <col min="7415" max="7419" width="8" customWidth="1"/>
    <col min="7420" max="7420" width="8.33203125" customWidth="1"/>
    <col min="7421" max="7421" width="9" customWidth="1"/>
    <col min="7422" max="7422" width="28.1640625" customWidth="1"/>
    <col min="7423" max="7423" width="10.1640625" customWidth="1"/>
    <col min="7425" max="7425" width="11.5" customWidth="1"/>
    <col min="7426" max="7426" width="8" customWidth="1"/>
    <col min="7427" max="7427" width="10" customWidth="1"/>
    <col min="7428" max="7428" width="9.33203125" customWidth="1"/>
    <col min="7429" max="7429" width="10.1640625" customWidth="1"/>
    <col min="7430" max="7430" width="8" customWidth="1"/>
    <col min="7665" max="7665" width="30.5" customWidth="1"/>
    <col min="7666" max="7666" width="11.5" customWidth="1"/>
    <col min="7667" max="7667" width="8" customWidth="1"/>
    <col min="7668" max="7668" width="10.33203125" customWidth="1"/>
    <col min="7669" max="7669" width="8.33203125" customWidth="1"/>
    <col min="7670" max="7670" width="10" customWidth="1"/>
    <col min="7671" max="7675" width="8" customWidth="1"/>
    <col min="7676" max="7676" width="8.33203125" customWidth="1"/>
    <col min="7677" max="7677" width="9" customWidth="1"/>
    <col min="7678" max="7678" width="28.1640625" customWidth="1"/>
    <col min="7679" max="7679" width="10.1640625" customWidth="1"/>
    <col min="7681" max="7681" width="11.5" customWidth="1"/>
    <col min="7682" max="7682" width="8" customWidth="1"/>
    <col min="7683" max="7683" width="10" customWidth="1"/>
    <col min="7684" max="7684" width="9.33203125" customWidth="1"/>
    <col min="7685" max="7685" width="10.1640625" customWidth="1"/>
    <col min="7686" max="7686" width="8" customWidth="1"/>
    <col min="7921" max="7921" width="30.5" customWidth="1"/>
    <col min="7922" max="7922" width="11.5" customWidth="1"/>
    <col min="7923" max="7923" width="8" customWidth="1"/>
    <col min="7924" max="7924" width="10.33203125" customWidth="1"/>
    <col min="7925" max="7925" width="8.33203125" customWidth="1"/>
    <col min="7926" max="7926" width="10" customWidth="1"/>
    <col min="7927" max="7931" width="8" customWidth="1"/>
    <col min="7932" max="7932" width="8.33203125" customWidth="1"/>
    <col min="7933" max="7933" width="9" customWidth="1"/>
    <col min="7934" max="7934" width="28.1640625" customWidth="1"/>
    <col min="7935" max="7935" width="10.1640625" customWidth="1"/>
    <col min="7937" max="7937" width="11.5" customWidth="1"/>
    <col min="7938" max="7938" width="8" customWidth="1"/>
    <col min="7939" max="7939" width="10" customWidth="1"/>
    <col min="7940" max="7940" width="9.33203125" customWidth="1"/>
    <col min="7941" max="7941" width="10.1640625" customWidth="1"/>
    <col min="7942" max="7942" width="8" customWidth="1"/>
    <col min="8177" max="8177" width="30.5" customWidth="1"/>
    <col min="8178" max="8178" width="11.5" customWidth="1"/>
    <col min="8179" max="8179" width="8" customWidth="1"/>
    <col min="8180" max="8180" width="10.33203125" customWidth="1"/>
    <col min="8181" max="8181" width="8.33203125" customWidth="1"/>
    <col min="8182" max="8182" width="10" customWidth="1"/>
    <col min="8183" max="8187" width="8" customWidth="1"/>
    <col min="8188" max="8188" width="8.33203125" customWidth="1"/>
    <col min="8189" max="8189" width="9" customWidth="1"/>
    <col min="8190" max="8190" width="28.1640625" customWidth="1"/>
    <col min="8191" max="8191" width="10.1640625" customWidth="1"/>
    <col min="8193" max="8193" width="11.5" customWidth="1"/>
    <col min="8194" max="8194" width="8" customWidth="1"/>
    <col min="8195" max="8195" width="10" customWidth="1"/>
    <col min="8196" max="8196" width="9.33203125" customWidth="1"/>
    <col min="8197" max="8197" width="10.1640625" customWidth="1"/>
    <col min="8198" max="8198" width="8" customWidth="1"/>
    <col min="8433" max="8433" width="30.5" customWidth="1"/>
    <col min="8434" max="8434" width="11.5" customWidth="1"/>
    <col min="8435" max="8435" width="8" customWidth="1"/>
    <col min="8436" max="8436" width="10.33203125" customWidth="1"/>
    <col min="8437" max="8437" width="8.33203125" customWidth="1"/>
    <col min="8438" max="8438" width="10" customWidth="1"/>
    <col min="8439" max="8443" width="8" customWidth="1"/>
    <col min="8444" max="8444" width="8.33203125" customWidth="1"/>
    <col min="8445" max="8445" width="9" customWidth="1"/>
    <col min="8446" max="8446" width="28.1640625" customWidth="1"/>
    <col min="8447" max="8447" width="10.1640625" customWidth="1"/>
    <col min="8449" max="8449" width="11.5" customWidth="1"/>
    <col min="8450" max="8450" width="8" customWidth="1"/>
    <col min="8451" max="8451" width="10" customWidth="1"/>
    <col min="8452" max="8452" width="9.33203125" customWidth="1"/>
    <col min="8453" max="8453" width="10.1640625" customWidth="1"/>
    <col min="8454" max="8454" width="8" customWidth="1"/>
    <col min="8689" max="8689" width="30.5" customWidth="1"/>
    <col min="8690" max="8690" width="11.5" customWidth="1"/>
    <col min="8691" max="8691" width="8" customWidth="1"/>
    <col min="8692" max="8692" width="10.33203125" customWidth="1"/>
    <col min="8693" max="8693" width="8.33203125" customWidth="1"/>
    <col min="8694" max="8694" width="10" customWidth="1"/>
    <col min="8695" max="8699" width="8" customWidth="1"/>
    <col min="8700" max="8700" width="8.33203125" customWidth="1"/>
    <col min="8701" max="8701" width="9" customWidth="1"/>
    <col min="8702" max="8702" width="28.1640625" customWidth="1"/>
    <col min="8703" max="8703" width="10.1640625" customWidth="1"/>
    <col min="8705" max="8705" width="11.5" customWidth="1"/>
    <col min="8706" max="8706" width="8" customWidth="1"/>
    <col min="8707" max="8707" width="10" customWidth="1"/>
    <col min="8708" max="8708" width="9.33203125" customWidth="1"/>
    <col min="8709" max="8709" width="10.1640625" customWidth="1"/>
    <col min="8710" max="8710" width="8" customWidth="1"/>
    <col min="8945" max="8945" width="30.5" customWidth="1"/>
    <col min="8946" max="8946" width="11.5" customWidth="1"/>
    <col min="8947" max="8947" width="8" customWidth="1"/>
    <col min="8948" max="8948" width="10.33203125" customWidth="1"/>
    <col min="8949" max="8949" width="8.33203125" customWidth="1"/>
    <col min="8950" max="8950" width="10" customWidth="1"/>
    <col min="8951" max="8955" width="8" customWidth="1"/>
    <col min="8956" max="8956" width="8.33203125" customWidth="1"/>
    <col min="8957" max="8957" width="9" customWidth="1"/>
    <col min="8958" max="8958" width="28.1640625" customWidth="1"/>
    <col min="8959" max="8959" width="10.1640625" customWidth="1"/>
    <col min="8961" max="8961" width="11.5" customWidth="1"/>
    <col min="8962" max="8962" width="8" customWidth="1"/>
    <col min="8963" max="8963" width="10" customWidth="1"/>
    <col min="8964" max="8964" width="9.33203125" customWidth="1"/>
    <col min="8965" max="8965" width="10.1640625" customWidth="1"/>
    <col min="8966" max="8966" width="8" customWidth="1"/>
    <col min="9201" max="9201" width="30.5" customWidth="1"/>
    <col min="9202" max="9202" width="11.5" customWidth="1"/>
    <col min="9203" max="9203" width="8" customWidth="1"/>
    <col min="9204" max="9204" width="10.33203125" customWidth="1"/>
    <col min="9205" max="9205" width="8.33203125" customWidth="1"/>
    <col min="9206" max="9206" width="10" customWidth="1"/>
    <col min="9207" max="9211" width="8" customWidth="1"/>
    <col min="9212" max="9212" width="8.33203125" customWidth="1"/>
    <col min="9213" max="9213" width="9" customWidth="1"/>
    <col min="9214" max="9214" width="28.1640625" customWidth="1"/>
    <col min="9215" max="9215" width="10.1640625" customWidth="1"/>
    <col min="9217" max="9217" width="11.5" customWidth="1"/>
    <col min="9218" max="9218" width="8" customWidth="1"/>
    <col min="9219" max="9219" width="10" customWidth="1"/>
    <col min="9220" max="9220" width="9.33203125" customWidth="1"/>
    <col min="9221" max="9221" width="10.1640625" customWidth="1"/>
    <col min="9222" max="9222" width="8" customWidth="1"/>
    <col min="9457" max="9457" width="30.5" customWidth="1"/>
    <col min="9458" max="9458" width="11.5" customWidth="1"/>
    <col min="9459" max="9459" width="8" customWidth="1"/>
    <col min="9460" max="9460" width="10.33203125" customWidth="1"/>
    <col min="9461" max="9461" width="8.33203125" customWidth="1"/>
    <col min="9462" max="9462" width="10" customWidth="1"/>
    <col min="9463" max="9467" width="8" customWidth="1"/>
    <col min="9468" max="9468" width="8.33203125" customWidth="1"/>
    <col min="9469" max="9469" width="9" customWidth="1"/>
    <col min="9470" max="9470" width="28.1640625" customWidth="1"/>
    <col min="9471" max="9471" width="10.1640625" customWidth="1"/>
    <col min="9473" max="9473" width="11.5" customWidth="1"/>
    <col min="9474" max="9474" width="8" customWidth="1"/>
    <col min="9475" max="9475" width="10" customWidth="1"/>
    <col min="9476" max="9476" width="9.33203125" customWidth="1"/>
    <col min="9477" max="9477" width="10.1640625" customWidth="1"/>
    <col min="9478" max="9478" width="8" customWidth="1"/>
    <col min="9713" max="9713" width="30.5" customWidth="1"/>
    <col min="9714" max="9714" width="11.5" customWidth="1"/>
    <col min="9715" max="9715" width="8" customWidth="1"/>
    <col min="9716" max="9716" width="10.33203125" customWidth="1"/>
    <col min="9717" max="9717" width="8.33203125" customWidth="1"/>
    <col min="9718" max="9718" width="10" customWidth="1"/>
    <col min="9719" max="9723" width="8" customWidth="1"/>
    <col min="9724" max="9724" width="8.33203125" customWidth="1"/>
    <col min="9725" max="9725" width="9" customWidth="1"/>
    <col min="9726" max="9726" width="28.1640625" customWidth="1"/>
    <col min="9727" max="9727" width="10.1640625" customWidth="1"/>
    <col min="9729" max="9729" width="11.5" customWidth="1"/>
    <col min="9730" max="9730" width="8" customWidth="1"/>
    <col min="9731" max="9731" width="10" customWidth="1"/>
    <col min="9732" max="9732" width="9.33203125" customWidth="1"/>
    <col min="9733" max="9733" width="10.1640625" customWidth="1"/>
    <col min="9734" max="9734" width="8" customWidth="1"/>
    <col min="9969" max="9969" width="30.5" customWidth="1"/>
    <col min="9970" max="9970" width="11.5" customWidth="1"/>
    <col min="9971" max="9971" width="8" customWidth="1"/>
    <col min="9972" max="9972" width="10.33203125" customWidth="1"/>
    <col min="9973" max="9973" width="8.33203125" customWidth="1"/>
    <col min="9974" max="9974" width="10" customWidth="1"/>
    <col min="9975" max="9979" width="8" customWidth="1"/>
    <col min="9980" max="9980" width="8.33203125" customWidth="1"/>
    <col min="9981" max="9981" width="9" customWidth="1"/>
    <col min="9982" max="9982" width="28.1640625" customWidth="1"/>
    <col min="9983" max="9983" width="10.1640625" customWidth="1"/>
    <col min="9985" max="9985" width="11.5" customWidth="1"/>
    <col min="9986" max="9986" width="8" customWidth="1"/>
    <col min="9987" max="9987" width="10" customWidth="1"/>
    <col min="9988" max="9988" width="9.33203125" customWidth="1"/>
    <col min="9989" max="9989" width="10.1640625" customWidth="1"/>
    <col min="9990" max="9990" width="8" customWidth="1"/>
    <col min="10225" max="10225" width="30.5" customWidth="1"/>
    <col min="10226" max="10226" width="11.5" customWidth="1"/>
    <col min="10227" max="10227" width="8" customWidth="1"/>
    <col min="10228" max="10228" width="10.33203125" customWidth="1"/>
    <col min="10229" max="10229" width="8.33203125" customWidth="1"/>
    <col min="10230" max="10230" width="10" customWidth="1"/>
    <col min="10231" max="10235" width="8" customWidth="1"/>
    <col min="10236" max="10236" width="8.33203125" customWidth="1"/>
    <col min="10237" max="10237" width="9" customWidth="1"/>
    <col min="10238" max="10238" width="28.1640625" customWidth="1"/>
    <col min="10239" max="10239" width="10.1640625" customWidth="1"/>
    <col min="10241" max="10241" width="11.5" customWidth="1"/>
    <col min="10242" max="10242" width="8" customWidth="1"/>
    <col min="10243" max="10243" width="10" customWidth="1"/>
    <col min="10244" max="10244" width="9.33203125" customWidth="1"/>
    <col min="10245" max="10245" width="10.1640625" customWidth="1"/>
    <col min="10246" max="10246" width="8" customWidth="1"/>
    <col min="10481" max="10481" width="30.5" customWidth="1"/>
    <col min="10482" max="10482" width="11.5" customWidth="1"/>
    <col min="10483" max="10483" width="8" customWidth="1"/>
    <col min="10484" max="10484" width="10.33203125" customWidth="1"/>
    <col min="10485" max="10485" width="8.33203125" customWidth="1"/>
    <col min="10486" max="10486" width="10" customWidth="1"/>
    <col min="10487" max="10491" width="8" customWidth="1"/>
    <col min="10492" max="10492" width="8.33203125" customWidth="1"/>
    <col min="10493" max="10493" width="9" customWidth="1"/>
    <col min="10494" max="10494" width="28.1640625" customWidth="1"/>
    <col min="10495" max="10495" width="10.1640625" customWidth="1"/>
    <col min="10497" max="10497" width="11.5" customWidth="1"/>
    <col min="10498" max="10498" width="8" customWidth="1"/>
    <col min="10499" max="10499" width="10" customWidth="1"/>
    <col min="10500" max="10500" width="9.33203125" customWidth="1"/>
    <col min="10501" max="10501" width="10.1640625" customWidth="1"/>
    <col min="10502" max="10502" width="8" customWidth="1"/>
    <col min="10737" max="10737" width="30.5" customWidth="1"/>
    <col min="10738" max="10738" width="11.5" customWidth="1"/>
    <col min="10739" max="10739" width="8" customWidth="1"/>
    <col min="10740" max="10740" width="10.33203125" customWidth="1"/>
    <col min="10741" max="10741" width="8.33203125" customWidth="1"/>
    <col min="10742" max="10742" width="10" customWidth="1"/>
    <col min="10743" max="10747" width="8" customWidth="1"/>
    <col min="10748" max="10748" width="8.33203125" customWidth="1"/>
    <col min="10749" max="10749" width="9" customWidth="1"/>
    <col min="10750" max="10750" width="28.1640625" customWidth="1"/>
    <col min="10751" max="10751" width="10.1640625" customWidth="1"/>
    <col min="10753" max="10753" width="11.5" customWidth="1"/>
    <col min="10754" max="10754" width="8" customWidth="1"/>
    <col min="10755" max="10755" width="10" customWidth="1"/>
    <col min="10756" max="10756" width="9.33203125" customWidth="1"/>
    <col min="10757" max="10757" width="10.1640625" customWidth="1"/>
    <col min="10758" max="10758" width="8" customWidth="1"/>
    <col min="10993" max="10993" width="30.5" customWidth="1"/>
    <col min="10994" max="10994" width="11.5" customWidth="1"/>
    <col min="10995" max="10995" width="8" customWidth="1"/>
    <col min="10996" max="10996" width="10.33203125" customWidth="1"/>
    <col min="10997" max="10997" width="8.33203125" customWidth="1"/>
    <col min="10998" max="10998" width="10" customWidth="1"/>
    <col min="10999" max="11003" width="8" customWidth="1"/>
    <col min="11004" max="11004" width="8.33203125" customWidth="1"/>
    <col min="11005" max="11005" width="9" customWidth="1"/>
    <col min="11006" max="11006" width="28.1640625" customWidth="1"/>
    <col min="11007" max="11007" width="10.1640625" customWidth="1"/>
    <col min="11009" max="11009" width="11.5" customWidth="1"/>
    <col min="11010" max="11010" width="8" customWidth="1"/>
    <col min="11011" max="11011" width="10" customWidth="1"/>
    <col min="11012" max="11012" width="9.33203125" customWidth="1"/>
    <col min="11013" max="11013" width="10.1640625" customWidth="1"/>
    <col min="11014" max="11014" width="8" customWidth="1"/>
    <col min="11249" max="11249" width="30.5" customWidth="1"/>
    <col min="11250" max="11250" width="11.5" customWidth="1"/>
    <col min="11251" max="11251" width="8" customWidth="1"/>
    <col min="11252" max="11252" width="10.33203125" customWidth="1"/>
    <col min="11253" max="11253" width="8.33203125" customWidth="1"/>
    <col min="11254" max="11254" width="10" customWidth="1"/>
    <col min="11255" max="11259" width="8" customWidth="1"/>
    <col min="11260" max="11260" width="8.33203125" customWidth="1"/>
    <col min="11261" max="11261" width="9" customWidth="1"/>
    <col min="11262" max="11262" width="28.1640625" customWidth="1"/>
    <col min="11263" max="11263" width="10.1640625" customWidth="1"/>
    <col min="11265" max="11265" width="11.5" customWidth="1"/>
    <col min="11266" max="11266" width="8" customWidth="1"/>
    <col min="11267" max="11267" width="10" customWidth="1"/>
    <col min="11268" max="11268" width="9.33203125" customWidth="1"/>
    <col min="11269" max="11269" width="10.1640625" customWidth="1"/>
    <col min="11270" max="11270" width="8" customWidth="1"/>
    <col min="11505" max="11505" width="30.5" customWidth="1"/>
    <col min="11506" max="11506" width="11.5" customWidth="1"/>
    <col min="11507" max="11507" width="8" customWidth="1"/>
    <col min="11508" max="11508" width="10.33203125" customWidth="1"/>
    <col min="11509" max="11509" width="8.33203125" customWidth="1"/>
    <col min="11510" max="11510" width="10" customWidth="1"/>
    <col min="11511" max="11515" width="8" customWidth="1"/>
    <col min="11516" max="11516" width="8.33203125" customWidth="1"/>
    <col min="11517" max="11517" width="9" customWidth="1"/>
    <col min="11518" max="11518" width="28.1640625" customWidth="1"/>
    <col min="11519" max="11519" width="10.1640625" customWidth="1"/>
    <col min="11521" max="11521" width="11.5" customWidth="1"/>
    <col min="11522" max="11522" width="8" customWidth="1"/>
    <col min="11523" max="11523" width="10" customWidth="1"/>
    <col min="11524" max="11524" width="9.33203125" customWidth="1"/>
    <col min="11525" max="11525" width="10.1640625" customWidth="1"/>
    <col min="11526" max="11526" width="8" customWidth="1"/>
    <col min="11761" max="11761" width="30.5" customWidth="1"/>
    <col min="11762" max="11762" width="11.5" customWidth="1"/>
    <col min="11763" max="11763" width="8" customWidth="1"/>
    <col min="11764" max="11764" width="10.33203125" customWidth="1"/>
    <col min="11765" max="11765" width="8.33203125" customWidth="1"/>
    <col min="11766" max="11766" width="10" customWidth="1"/>
    <col min="11767" max="11771" width="8" customWidth="1"/>
    <col min="11772" max="11772" width="8.33203125" customWidth="1"/>
    <col min="11773" max="11773" width="9" customWidth="1"/>
    <col min="11774" max="11774" width="28.1640625" customWidth="1"/>
    <col min="11775" max="11775" width="10.1640625" customWidth="1"/>
    <col min="11777" max="11777" width="11.5" customWidth="1"/>
    <col min="11778" max="11778" width="8" customWidth="1"/>
    <col min="11779" max="11779" width="10" customWidth="1"/>
    <col min="11780" max="11780" width="9.33203125" customWidth="1"/>
    <col min="11781" max="11781" width="10.1640625" customWidth="1"/>
    <col min="11782" max="11782" width="8" customWidth="1"/>
    <col min="12017" max="12017" width="30.5" customWidth="1"/>
    <col min="12018" max="12018" width="11.5" customWidth="1"/>
    <col min="12019" max="12019" width="8" customWidth="1"/>
    <col min="12020" max="12020" width="10.33203125" customWidth="1"/>
    <col min="12021" max="12021" width="8.33203125" customWidth="1"/>
    <col min="12022" max="12022" width="10" customWidth="1"/>
    <col min="12023" max="12027" width="8" customWidth="1"/>
    <col min="12028" max="12028" width="8.33203125" customWidth="1"/>
    <col min="12029" max="12029" width="9" customWidth="1"/>
    <col min="12030" max="12030" width="28.1640625" customWidth="1"/>
    <col min="12031" max="12031" width="10.1640625" customWidth="1"/>
    <col min="12033" max="12033" width="11.5" customWidth="1"/>
    <col min="12034" max="12034" width="8" customWidth="1"/>
    <col min="12035" max="12035" width="10" customWidth="1"/>
    <col min="12036" max="12036" width="9.33203125" customWidth="1"/>
    <col min="12037" max="12037" width="10.1640625" customWidth="1"/>
    <col min="12038" max="12038" width="8" customWidth="1"/>
    <col min="12273" max="12273" width="30.5" customWidth="1"/>
    <col min="12274" max="12274" width="11.5" customWidth="1"/>
    <col min="12275" max="12275" width="8" customWidth="1"/>
    <col min="12276" max="12276" width="10.33203125" customWidth="1"/>
    <col min="12277" max="12277" width="8.33203125" customWidth="1"/>
    <col min="12278" max="12278" width="10" customWidth="1"/>
    <col min="12279" max="12283" width="8" customWidth="1"/>
    <col min="12284" max="12284" width="8.33203125" customWidth="1"/>
    <col min="12285" max="12285" width="9" customWidth="1"/>
    <col min="12286" max="12286" width="28.1640625" customWidth="1"/>
    <col min="12287" max="12287" width="10.1640625" customWidth="1"/>
    <col min="12289" max="12289" width="11.5" customWidth="1"/>
    <col min="12290" max="12290" width="8" customWidth="1"/>
    <col min="12291" max="12291" width="10" customWidth="1"/>
    <col min="12292" max="12292" width="9.33203125" customWidth="1"/>
    <col min="12293" max="12293" width="10.1640625" customWidth="1"/>
    <col min="12294" max="12294" width="8" customWidth="1"/>
    <col min="12529" max="12529" width="30.5" customWidth="1"/>
    <col min="12530" max="12530" width="11.5" customWidth="1"/>
    <col min="12531" max="12531" width="8" customWidth="1"/>
    <col min="12532" max="12532" width="10.33203125" customWidth="1"/>
    <col min="12533" max="12533" width="8.33203125" customWidth="1"/>
    <col min="12534" max="12534" width="10" customWidth="1"/>
    <col min="12535" max="12539" width="8" customWidth="1"/>
    <col min="12540" max="12540" width="8.33203125" customWidth="1"/>
    <col min="12541" max="12541" width="9" customWidth="1"/>
    <col min="12542" max="12542" width="28.1640625" customWidth="1"/>
    <col min="12543" max="12543" width="10.1640625" customWidth="1"/>
    <col min="12545" max="12545" width="11.5" customWidth="1"/>
    <col min="12546" max="12546" width="8" customWidth="1"/>
    <col min="12547" max="12547" width="10" customWidth="1"/>
    <col min="12548" max="12548" width="9.33203125" customWidth="1"/>
    <col min="12549" max="12549" width="10.1640625" customWidth="1"/>
    <col min="12550" max="12550" width="8" customWidth="1"/>
    <col min="12785" max="12785" width="30.5" customWidth="1"/>
    <col min="12786" max="12786" width="11.5" customWidth="1"/>
    <col min="12787" max="12787" width="8" customWidth="1"/>
    <col min="12788" max="12788" width="10.33203125" customWidth="1"/>
    <col min="12789" max="12789" width="8.33203125" customWidth="1"/>
    <col min="12790" max="12790" width="10" customWidth="1"/>
    <col min="12791" max="12795" width="8" customWidth="1"/>
    <col min="12796" max="12796" width="8.33203125" customWidth="1"/>
    <col min="12797" max="12797" width="9" customWidth="1"/>
    <col min="12798" max="12798" width="28.1640625" customWidth="1"/>
    <col min="12799" max="12799" width="10.1640625" customWidth="1"/>
    <col min="12801" max="12801" width="11.5" customWidth="1"/>
    <col min="12802" max="12802" width="8" customWidth="1"/>
    <col min="12803" max="12803" width="10" customWidth="1"/>
    <col min="12804" max="12804" width="9.33203125" customWidth="1"/>
    <col min="12805" max="12805" width="10.1640625" customWidth="1"/>
    <col min="12806" max="12806" width="8" customWidth="1"/>
    <col min="13041" max="13041" width="30.5" customWidth="1"/>
    <col min="13042" max="13042" width="11.5" customWidth="1"/>
    <col min="13043" max="13043" width="8" customWidth="1"/>
    <col min="13044" max="13044" width="10.33203125" customWidth="1"/>
    <col min="13045" max="13045" width="8.33203125" customWidth="1"/>
    <col min="13046" max="13046" width="10" customWidth="1"/>
    <col min="13047" max="13051" width="8" customWidth="1"/>
    <col min="13052" max="13052" width="8.33203125" customWidth="1"/>
    <col min="13053" max="13053" width="9" customWidth="1"/>
    <col min="13054" max="13054" width="28.1640625" customWidth="1"/>
    <col min="13055" max="13055" width="10.1640625" customWidth="1"/>
    <col min="13057" max="13057" width="11.5" customWidth="1"/>
    <col min="13058" max="13058" width="8" customWidth="1"/>
    <col min="13059" max="13059" width="10" customWidth="1"/>
    <col min="13060" max="13060" width="9.33203125" customWidth="1"/>
    <col min="13061" max="13061" width="10.1640625" customWidth="1"/>
    <col min="13062" max="13062" width="8" customWidth="1"/>
    <col min="13297" max="13297" width="30.5" customWidth="1"/>
    <col min="13298" max="13298" width="11.5" customWidth="1"/>
    <col min="13299" max="13299" width="8" customWidth="1"/>
    <col min="13300" max="13300" width="10.33203125" customWidth="1"/>
    <col min="13301" max="13301" width="8.33203125" customWidth="1"/>
    <col min="13302" max="13302" width="10" customWidth="1"/>
    <col min="13303" max="13307" width="8" customWidth="1"/>
    <col min="13308" max="13308" width="8.33203125" customWidth="1"/>
    <col min="13309" max="13309" width="9" customWidth="1"/>
    <col min="13310" max="13310" width="28.1640625" customWidth="1"/>
    <col min="13311" max="13311" width="10.1640625" customWidth="1"/>
    <col min="13313" max="13313" width="11.5" customWidth="1"/>
    <col min="13314" max="13314" width="8" customWidth="1"/>
    <col min="13315" max="13315" width="10" customWidth="1"/>
    <col min="13316" max="13316" width="9.33203125" customWidth="1"/>
    <col min="13317" max="13317" width="10.1640625" customWidth="1"/>
    <col min="13318" max="13318" width="8" customWidth="1"/>
    <col min="13553" max="13553" width="30.5" customWidth="1"/>
    <col min="13554" max="13554" width="11.5" customWidth="1"/>
    <col min="13555" max="13555" width="8" customWidth="1"/>
    <col min="13556" max="13556" width="10.33203125" customWidth="1"/>
    <col min="13557" max="13557" width="8.33203125" customWidth="1"/>
    <col min="13558" max="13558" width="10" customWidth="1"/>
    <col min="13559" max="13563" width="8" customWidth="1"/>
    <col min="13564" max="13564" width="8.33203125" customWidth="1"/>
    <col min="13565" max="13565" width="9" customWidth="1"/>
    <col min="13566" max="13566" width="28.1640625" customWidth="1"/>
    <col min="13567" max="13567" width="10.1640625" customWidth="1"/>
    <col min="13569" max="13569" width="11.5" customWidth="1"/>
    <col min="13570" max="13570" width="8" customWidth="1"/>
    <col min="13571" max="13571" width="10" customWidth="1"/>
    <col min="13572" max="13572" width="9.33203125" customWidth="1"/>
    <col min="13573" max="13573" width="10.1640625" customWidth="1"/>
    <col min="13574" max="13574" width="8" customWidth="1"/>
    <col min="13809" max="13809" width="30.5" customWidth="1"/>
    <col min="13810" max="13810" width="11.5" customWidth="1"/>
    <col min="13811" max="13811" width="8" customWidth="1"/>
    <col min="13812" max="13812" width="10.33203125" customWidth="1"/>
    <col min="13813" max="13813" width="8.33203125" customWidth="1"/>
    <col min="13814" max="13814" width="10" customWidth="1"/>
    <col min="13815" max="13819" width="8" customWidth="1"/>
    <col min="13820" max="13820" width="8.33203125" customWidth="1"/>
    <col min="13821" max="13821" width="9" customWidth="1"/>
    <col min="13822" max="13822" width="28.1640625" customWidth="1"/>
    <col min="13823" max="13823" width="10.1640625" customWidth="1"/>
    <col min="13825" max="13825" width="11.5" customWidth="1"/>
    <col min="13826" max="13826" width="8" customWidth="1"/>
    <col min="13827" max="13827" width="10" customWidth="1"/>
    <col min="13828" max="13828" width="9.33203125" customWidth="1"/>
    <col min="13829" max="13829" width="10.1640625" customWidth="1"/>
    <col min="13830" max="13830" width="8" customWidth="1"/>
    <col min="14065" max="14065" width="30.5" customWidth="1"/>
    <col min="14066" max="14066" width="11.5" customWidth="1"/>
    <col min="14067" max="14067" width="8" customWidth="1"/>
    <col min="14068" max="14068" width="10.33203125" customWidth="1"/>
    <col min="14069" max="14069" width="8.33203125" customWidth="1"/>
    <col min="14070" max="14070" width="10" customWidth="1"/>
    <col min="14071" max="14075" width="8" customWidth="1"/>
    <col min="14076" max="14076" width="8.33203125" customWidth="1"/>
    <col min="14077" max="14077" width="9" customWidth="1"/>
    <col min="14078" max="14078" width="28.1640625" customWidth="1"/>
    <col min="14079" max="14079" width="10.1640625" customWidth="1"/>
    <col min="14081" max="14081" width="11.5" customWidth="1"/>
    <col min="14082" max="14082" width="8" customWidth="1"/>
    <col min="14083" max="14083" width="10" customWidth="1"/>
    <col min="14084" max="14084" width="9.33203125" customWidth="1"/>
    <col min="14085" max="14085" width="10.1640625" customWidth="1"/>
    <col min="14086" max="14086" width="8" customWidth="1"/>
    <col min="14321" max="14321" width="30.5" customWidth="1"/>
    <col min="14322" max="14322" width="11.5" customWidth="1"/>
    <col min="14323" max="14323" width="8" customWidth="1"/>
    <col min="14324" max="14324" width="10.33203125" customWidth="1"/>
    <col min="14325" max="14325" width="8.33203125" customWidth="1"/>
    <col min="14326" max="14326" width="10" customWidth="1"/>
    <col min="14327" max="14331" width="8" customWidth="1"/>
    <col min="14332" max="14332" width="8.33203125" customWidth="1"/>
    <col min="14333" max="14333" width="9" customWidth="1"/>
    <col min="14334" max="14334" width="28.1640625" customWidth="1"/>
    <col min="14335" max="14335" width="10.1640625" customWidth="1"/>
    <col min="14337" max="14337" width="11.5" customWidth="1"/>
    <col min="14338" max="14338" width="8" customWidth="1"/>
    <col min="14339" max="14339" width="10" customWidth="1"/>
    <col min="14340" max="14340" width="9.33203125" customWidth="1"/>
    <col min="14341" max="14341" width="10.1640625" customWidth="1"/>
    <col min="14342" max="14342" width="8" customWidth="1"/>
    <col min="14577" max="14577" width="30.5" customWidth="1"/>
    <col min="14578" max="14578" width="11.5" customWidth="1"/>
    <col min="14579" max="14579" width="8" customWidth="1"/>
    <col min="14580" max="14580" width="10.33203125" customWidth="1"/>
    <col min="14581" max="14581" width="8.33203125" customWidth="1"/>
    <col min="14582" max="14582" width="10" customWidth="1"/>
    <col min="14583" max="14587" width="8" customWidth="1"/>
    <col min="14588" max="14588" width="8.33203125" customWidth="1"/>
    <col min="14589" max="14589" width="9" customWidth="1"/>
    <col min="14590" max="14590" width="28.1640625" customWidth="1"/>
    <col min="14591" max="14591" width="10.1640625" customWidth="1"/>
    <col min="14593" max="14593" width="11.5" customWidth="1"/>
    <col min="14594" max="14594" width="8" customWidth="1"/>
    <col min="14595" max="14595" width="10" customWidth="1"/>
    <col min="14596" max="14596" width="9.33203125" customWidth="1"/>
    <col min="14597" max="14597" width="10.1640625" customWidth="1"/>
    <col min="14598" max="14598" width="8" customWidth="1"/>
    <col min="14833" max="14833" width="30.5" customWidth="1"/>
    <col min="14834" max="14834" width="11.5" customWidth="1"/>
    <col min="14835" max="14835" width="8" customWidth="1"/>
    <col min="14836" max="14836" width="10.33203125" customWidth="1"/>
    <col min="14837" max="14837" width="8.33203125" customWidth="1"/>
    <col min="14838" max="14838" width="10" customWidth="1"/>
    <col min="14839" max="14843" width="8" customWidth="1"/>
    <col min="14844" max="14844" width="8.33203125" customWidth="1"/>
    <col min="14845" max="14845" width="9" customWidth="1"/>
    <col min="14846" max="14846" width="28.1640625" customWidth="1"/>
    <col min="14847" max="14847" width="10.1640625" customWidth="1"/>
    <col min="14849" max="14849" width="11.5" customWidth="1"/>
    <col min="14850" max="14850" width="8" customWidth="1"/>
    <col min="14851" max="14851" width="10" customWidth="1"/>
    <col min="14852" max="14852" width="9.33203125" customWidth="1"/>
    <col min="14853" max="14853" width="10.1640625" customWidth="1"/>
    <col min="14854" max="14854" width="8" customWidth="1"/>
    <col min="15089" max="15089" width="30.5" customWidth="1"/>
    <col min="15090" max="15090" width="11.5" customWidth="1"/>
    <col min="15091" max="15091" width="8" customWidth="1"/>
    <col min="15092" max="15092" width="10.33203125" customWidth="1"/>
    <col min="15093" max="15093" width="8.33203125" customWidth="1"/>
    <col min="15094" max="15094" width="10" customWidth="1"/>
    <col min="15095" max="15099" width="8" customWidth="1"/>
    <col min="15100" max="15100" width="8.33203125" customWidth="1"/>
    <col min="15101" max="15101" width="9" customWidth="1"/>
    <col min="15102" max="15102" width="28.1640625" customWidth="1"/>
    <col min="15103" max="15103" width="10.1640625" customWidth="1"/>
    <col min="15105" max="15105" width="11.5" customWidth="1"/>
    <col min="15106" max="15106" width="8" customWidth="1"/>
    <col min="15107" max="15107" width="10" customWidth="1"/>
    <col min="15108" max="15108" width="9.33203125" customWidth="1"/>
    <col min="15109" max="15109" width="10.1640625" customWidth="1"/>
    <col min="15110" max="15110" width="8" customWidth="1"/>
    <col min="15345" max="15345" width="30.5" customWidth="1"/>
    <col min="15346" max="15346" width="11.5" customWidth="1"/>
    <col min="15347" max="15347" width="8" customWidth="1"/>
    <col min="15348" max="15348" width="10.33203125" customWidth="1"/>
    <col min="15349" max="15349" width="8.33203125" customWidth="1"/>
    <col min="15350" max="15350" width="10" customWidth="1"/>
    <col min="15351" max="15355" width="8" customWidth="1"/>
    <col min="15356" max="15356" width="8.33203125" customWidth="1"/>
    <col min="15357" max="15357" width="9" customWidth="1"/>
    <col min="15358" max="15358" width="28.1640625" customWidth="1"/>
    <col min="15359" max="15359" width="10.1640625" customWidth="1"/>
    <col min="15361" max="15361" width="11.5" customWidth="1"/>
    <col min="15362" max="15362" width="8" customWidth="1"/>
    <col min="15363" max="15363" width="10" customWidth="1"/>
    <col min="15364" max="15364" width="9.33203125" customWidth="1"/>
    <col min="15365" max="15365" width="10.1640625" customWidth="1"/>
    <col min="15366" max="15366" width="8" customWidth="1"/>
    <col min="15601" max="15601" width="30.5" customWidth="1"/>
    <col min="15602" max="15602" width="11.5" customWidth="1"/>
    <col min="15603" max="15603" width="8" customWidth="1"/>
    <col min="15604" max="15604" width="10.33203125" customWidth="1"/>
    <col min="15605" max="15605" width="8.33203125" customWidth="1"/>
    <col min="15606" max="15606" width="10" customWidth="1"/>
    <col min="15607" max="15611" width="8" customWidth="1"/>
    <col min="15612" max="15612" width="8.33203125" customWidth="1"/>
    <col min="15613" max="15613" width="9" customWidth="1"/>
    <col min="15614" max="15614" width="28.1640625" customWidth="1"/>
    <col min="15615" max="15615" width="10.1640625" customWidth="1"/>
    <col min="15617" max="15617" width="11.5" customWidth="1"/>
    <col min="15618" max="15618" width="8" customWidth="1"/>
    <col min="15619" max="15619" width="10" customWidth="1"/>
    <col min="15620" max="15620" width="9.33203125" customWidth="1"/>
    <col min="15621" max="15621" width="10.1640625" customWidth="1"/>
    <col min="15622" max="15622" width="8" customWidth="1"/>
    <col min="15857" max="15857" width="30.5" customWidth="1"/>
    <col min="15858" max="15858" width="11.5" customWidth="1"/>
    <col min="15859" max="15859" width="8" customWidth="1"/>
    <col min="15860" max="15860" width="10.33203125" customWidth="1"/>
    <col min="15861" max="15861" width="8.33203125" customWidth="1"/>
    <col min="15862" max="15862" width="10" customWidth="1"/>
    <col min="15863" max="15867" width="8" customWidth="1"/>
    <col min="15868" max="15868" width="8.33203125" customWidth="1"/>
    <col min="15869" max="15869" width="9" customWidth="1"/>
    <col min="15870" max="15870" width="28.1640625" customWidth="1"/>
    <col min="15871" max="15871" width="10.1640625" customWidth="1"/>
    <col min="15873" max="15873" width="11.5" customWidth="1"/>
    <col min="15874" max="15874" width="8" customWidth="1"/>
    <col min="15875" max="15875" width="10" customWidth="1"/>
    <col min="15876" max="15876" width="9.33203125" customWidth="1"/>
    <col min="15877" max="15877" width="10.1640625" customWidth="1"/>
    <col min="15878" max="15878" width="8" customWidth="1"/>
    <col min="16113" max="16113" width="30.5" customWidth="1"/>
    <col min="16114" max="16114" width="11.5" customWidth="1"/>
    <col min="16115" max="16115" width="8" customWidth="1"/>
    <col min="16116" max="16116" width="10.33203125" customWidth="1"/>
    <col min="16117" max="16117" width="8.33203125" customWidth="1"/>
    <col min="16118" max="16118" width="10" customWidth="1"/>
    <col min="16119" max="16123" width="8" customWidth="1"/>
    <col min="16124" max="16124" width="8.33203125" customWidth="1"/>
    <col min="16125" max="16125" width="9" customWidth="1"/>
    <col min="16126" max="16126" width="28.1640625" customWidth="1"/>
    <col min="16127" max="16127" width="10.1640625" customWidth="1"/>
    <col min="16129" max="16129" width="11.5" customWidth="1"/>
    <col min="16130" max="16130" width="8" customWidth="1"/>
    <col min="16131" max="16131" width="10" customWidth="1"/>
    <col min="16132" max="16132" width="9.33203125" customWidth="1"/>
    <col min="16133" max="16133" width="10.1640625" customWidth="1"/>
    <col min="16134" max="16134" width="8" customWidth="1"/>
  </cols>
  <sheetData>
    <row r="1" spans="1:237" ht="20.100000000000001" customHeight="1">
      <c r="A1" s="11" t="s">
        <v>59</v>
      </c>
      <c r="E1" s="26"/>
      <c r="F1" s="26"/>
      <c r="G1" s="26"/>
      <c r="L1" s="26"/>
      <c r="M1" s="26"/>
      <c r="N1" s="26"/>
      <c r="O1" s="26"/>
      <c r="P1" s="26"/>
      <c r="Q1" s="26"/>
      <c r="R1" s="26"/>
      <c r="S1" s="26"/>
      <c r="T1" s="26"/>
      <c r="U1" s="26"/>
      <c r="V1" s="26"/>
      <c r="W1" s="26"/>
      <c r="X1" s="26"/>
      <c r="Y1" s="26"/>
      <c r="Z1" s="26"/>
      <c r="AA1" s="26"/>
      <c r="AB1" s="26"/>
      <c r="AC1" s="26"/>
      <c r="AD1" s="26"/>
      <c r="AE1" s="26"/>
      <c r="AF1" s="26"/>
      <c r="AG1" s="26"/>
      <c r="AH1" s="26"/>
      <c r="AI1" s="26"/>
      <c r="AJ1" s="26"/>
      <c r="AK1" s="26"/>
      <c r="AL1" s="26"/>
      <c r="AM1" s="26"/>
      <c r="AN1" s="26"/>
      <c r="AO1" s="26"/>
      <c r="AP1" s="26"/>
      <c r="AQ1" s="26"/>
      <c r="AR1" s="26"/>
      <c r="AS1" s="26"/>
      <c r="AT1" s="26"/>
      <c r="AU1" s="26"/>
      <c r="AV1" s="26"/>
      <c r="AW1" s="26"/>
      <c r="AX1" s="26"/>
      <c r="AY1" s="26"/>
      <c r="AZ1" s="26"/>
      <c r="BA1" s="26"/>
      <c r="BB1" s="26"/>
      <c r="BC1" s="26"/>
      <c r="BD1" s="26"/>
      <c r="BE1" s="26"/>
      <c r="BF1" s="26"/>
      <c r="BG1" s="26"/>
      <c r="BH1" s="26"/>
      <c r="BI1" s="26"/>
      <c r="BJ1" s="26"/>
      <c r="BK1" s="26"/>
      <c r="BL1" s="26"/>
      <c r="BM1" s="26"/>
      <c r="BN1" s="26"/>
      <c r="BO1" s="26"/>
      <c r="BP1" s="26"/>
      <c r="BQ1" s="26"/>
      <c r="BR1" s="26"/>
      <c r="BS1" s="26"/>
      <c r="BT1" s="26"/>
      <c r="BU1" s="26"/>
      <c r="BV1" s="26"/>
      <c r="BW1" s="26"/>
      <c r="BX1" s="26"/>
      <c r="BY1" s="26"/>
      <c r="BZ1" s="26"/>
      <c r="CA1" s="26"/>
      <c r="CB1" s="26"/>
      <c r="CC1" s="26"/>
      <c r="CD1" s="26"/>
      <c r="CE1" s="26"/>
      <c r="CF1" s="26"/>
      <c r="CG1" s="26"/>
      <c r="CH1" s="26"/>
      <c r="CI1" s="26"/>
      <c r="CJ1" s="26"/>
      <c r="CK1" s="26"/>
      <c r="CL1" s="26"/>
      <c r="CM1" s="26"/>
      <c r="CN1" s="26"/>
      <c r="CO1" s="26"/>
      <c r="CP1" s="26"/>
      <c r="CQ1" s="26"/>
      <c r="CR1" s="26"/>
      <c r="CS1" s="26"/>
      <c r="CT1" s="26"/>
      <c r="CU1" s="26"/>
      <c r="CV1" s="26"/>
      <c r="CW1" s="26"/>
      <c r="CX1" s="26"/>
      <c r="CY1" s="26"/>
      <c r="CZ1" s="26"/>
      <c r="DA1" s="26"/>
      <c r="DB1" s="26"/>
      <c r="DC1" s="26"/>
      <c r="DD1" s="26"/>
      <c r="DE1" s="26"/>
      <c r="DF1" s="26"/>
      <c r="DG1" s="26"/>
      <c r="DH1" s="26"/>
      <c r="DI1" s="26"/>
      <c r="DJ1" s="26"/>
      <c r="DK1" s="26"/>
      <c r="DL1" s="26"/>
      <c r="DM1" s="26"/>
      <c r="DN1" s="26"/>
      <c r="DO1" s="26"/>
      <c r="DP1" s="26"/>
      <c r="DQ1" s="26"/>
      <c r="DR1" s="26"/>
      <c r="DS1" s="26"/>
      <c r="DT1" s="26"/>
      <c r="DU1" s="26"/>
      <c r="DV1" s="26"/>
      <c r="DW1" s="26"/>
      <c r="DX1" s="26"/>
      <c r="DY1" s="26"/>
      <c r="DZ1" s="26"/>
      <c r="EA1" s="26"/>
      <c r="EB1" s="26"/>
      <c r="EC1" s="26"/>
      <c r="ED1" s="26"/>
      <c r="EE1" s="26"/>
      <c r="EF1" s="26"/>
      <c r="EG1" s="26"/>
      <c r="EH1" s="26"/>
      <c r="EI1" s="26"/>
      <c r="EJ1" s="26"/>
      <c r="EK1" s="26"/>
      <c r="EL1" s="26"/>
      <c r="EM1" s="26"/>
      <c r="EN1" s="26"/>
      <c r="EO1" s="26"/>
      <c r="EP1" s="26"/>
      <c r="EQ1" s="26"/>
      <c r="ER1" s="26"/>
      <c r="ES1" s="26"/>
      <c r="ET1" s="26"/>
      <c r="EU1" s="26"/>
      <c r="EV1" s="26"/>
      <c r="EW1" s="26"/>
      <c r="EX1" s="26"/>
      <c r="EY1" s="26"/>
      <c r="EZ1" s="26"/>
      <c r="FA1" s="26"/>
      <c r="FB1" s="26"/>
      <c r="FC1" s="26"/>
      <c r="FD1" s="26"/>
      <c r="FE1" s="26"/>
      <c r="FF1" s="26"/>
      <c r="FG1" s="26"/>
      <c r="FH1" s="26"/>
      <c r="FI1" s="26"/>
      <c r="FJ1" s="26"/>
      <c r="FK1" s="26"/>
      <c r="FL1" s="26"/>
      <c r="FM1" s="26"/>
      <c r="FN1" s="26"/>
      <c r="FO1" s="26"/>
      <c r="FP1" s="26"/>
      <c r="FQ1" s="26"/>
      <c r="FR1" s="26"/>
      <c r="FS1" s="26"/>
      <c r="FT1" s="26"/>
      <c r="FU1" s="26"/>
      <c r="FV1" s="26"/>
      <c r="FW1" s="26"/>
      <c r="FX1" s="26"/>
      <c r="FY1" s="26"/>
      <c r="FZ1" s="26"/>
      <c r="GA1" s="26"/>
      <c r="GB1" s="26"/>
      <c r="GC1" s="26"/>
      <c r="GD1" s="26"/>
      <c r="GE1" s="26"/>
      <c r="GF1" s="26"/>
      <c r="GG1" s="26"/>
      <c r="GH1" s="26"/>
      <c r="GI1" s="26"/>
      <c r="GJ1" s="26"/>
      <c r="GK1" s="26"/>
      <c r="GL1" s="26"/>
      <c r="GM1" s="26"/>
      <c r="GN1" s="26"/>
      <c r="GO1" s="26"/>
      <c r="GP1" s="26"/>
      <c r="GQ1" s="26"/>
      <c r="GR1" s="26"/>
      <c r="GS1" s="26"/>
      <c r="GT1" s="26"/>
      <c r="GU1" s="26"/>
      <c r="GV1" s="26"/>
      <c r="GW1" s="26"/>
      <c r="GX1" s="26"/>
      <c r="GY1" s="26"/>
      <c r="GZ1" s="26"/>
      <c r="HA1" s="26"/>
      <c r="HB1" s="26"/>
      <c r="HC1" s="26"/>
      <c r="HD1" s="26"/>
      <c r="HE1" s="26"/>
      <c r="HF1" s="26"/>
      <c r="HG1" s="26"/>
      <c r="HH1" s="26"/>
      <c r="HI1" s="26"/>
      <c r="HJ1" s="26"/>
      <c r="HK1" s="26"/>
      <c r="HL1" s="26"/>
      <c r="HM1" s="26"/>
      <c r="HN1" s="26"/>
      <c r="HO1" s="26"/>
      <c r="HP1" s="26"/>
      <c r="HQ1" s="26"/>
      <c r="HR1" s="26"/>
      <c r="HS1" s="26"/>
      <c r="HT1" s="26"/>
      <c r="HU1" s="26"/>
      <c r="HV1" s="26"/>
      <c r="HW1" s="26"/>
      <c r="HX1" s="26"/>
      <c r="HY1" s="26"/>
      <c r="HZ1" s="26"/>
      <c r="IA1" s="26"/>
      <c r="IB1" s="26"/>
      <c r="IC1" s="26"/>
    </row>
    <row r="2" spans="1:237">
      <c r="A2" s="75" t="str">
        <f>'Smittade - övergripande'!A2</f>
        <v>Bekräftat smittade av covid-19 enligt SmiNet den 6 juni 2022</v>
      </c>
      <c r="B2" s="28"/>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c r="CA2" s="28"/>
      <c r="CB2" s="28"/>
      <c r="CC2" s="28"/>
      <c r="CD2" s="28"/>
      <c r="CE2" s="28"/>
      <c r="CF2" s="28"/>
      <c r="CG2" s="28"/>
      <c r="CH2" s="28"/>
      <c r="CI2" s="28"/>
      <c r="CJ2" s="28"/>
      <c r="CK2" s="28"/>
      <c r="CL2" s="28"/>
      <c r="CM2" s="28"/>
      <c r="CN2" s="28"/>
      <c r="CO2" s="28"/>
      <c r="CP2" s="28"/>
      <c r="CQ2" s="28"/>
      <c r="CR2" s="28"/>
      <c r="CS2" s="28"/>
      <c r="CT2" s="28"/>
      <c r="CU2" s="28"/>
      <c r="CV2" s="28"/>
      <c r="CW2" s="28"/>
      <c r="CX2" s="28"/>
      <c r="CY2" s="28"/>
      <c r="CZ2" s="28"/>
      <c r="DA2" s="28"/>
      <c r="DB2" s="28"/>
      <c r="DC2" s="28"/>
      <c r="DD2" s="28"/>
      <c r="DE2" s="28"/>
      <c r="DF2" s="28"/>
      <c r="DG2" s="28"/>
      <c r="DH2" s="28"/>
      <c r="DI2" s="28"/>
      <c r="DJ2" s="28"/>
      <c r="DK2" s="28"/>
      <c r="DL2" s="28"/>
      <c r="DM2" s="28"/>
      <c r="DN2" s="28"/>
      <c r="DO2" s="28"/>
      <c r="DP2" s="28"/>
      <c r="DQ2" s="28"/>
      <c r="DR2" s="28"/>
      <c r="DS2" s="28"/>
      <c r="DT2" s="28"/>
      <c r="DU2" s="28"/>
      <c r="DV2" s="28"/>
      <c r="DW2" s="28"/>
      <c r="DX2" s="28"/>
      <c r="DY2" s="28"/>
      <c r="DZ2" s="28"/>
      <c r="EA2" s="28"/>
      <c r="EB2" s="28"/>
      <c r="EC2" s="28"/>
      <c r="ED2" s="28"/>
      <c r="EE2" s="28"/>
      <c r="EF2" s="28"/>
      <c r="EG2" s="28"/>
      <c r="EH2" s="28"/>
      <c r="EI2" s="28"/>
      <c r="EJ2" s="28"/>
      <c r="EK2" s="28"/>
      <c r="EL2" s="28"/>
      <c r="EM2" s="28"/>
      <c r="EN2" s="28"/>
      <c r="EO2" s="28"/>
      <c r="EP2" s="28"/>
      <c r="EQ2" s="28"/>
      <c r="ER2" s="28"/>
      <c r="ES2" s="28"/>
      <c r="ET2" s="28"/>
      <c r="EU2" s="28"/>
      <c r="EV2" s="28"/>
      <c r="EW2" s="28"/>
      <c r="EX2" s="28"/>
      <c r="EY2" s="28"/>
      <c r="EZ2" s="28"/>
      <c r="FA2" s="28"/>
      <c r="FB2" s="28"/>
      <c r="FC2" s="28"/>
      <c r="FD2" s="28"/>
      <c r="FE2" s="28"/>
      <c r="FF2" s="28"/>
      <c r="FG2" s="28"/>
      <c r="FH2" s="28"/>
      <c r="FI2" s="28"/>
      <c r="FJ2" s="28"/>
      <c r="FK2" s="28"/>
      <c r="FL2" s="28"/>
      <c r="FM2" s="28"/>
      <c r="FN2" s="28"/>
      <c r="FO2" s="28"/>
      <c r="FP2" s="28"/>
      <c r="FQ2" s="28"/>
      <c r="FR2" s="28"/>
      <c r="FS2" s="28"/>
      <c r="FT2" s="28"/>
      <c r="FU2" s="28"/>
      <c r="FV2" s="28"/>
      <c r="FW2" s="28"/>
      <c r="FX2" s="28"/>
      <c r="FY2" s="28"/>
      <c r="FZ2" s="28"/>
      <c r="GA2" s="28"/>
      <c r="GB2" s="28"/>
      <c r="GC2" s="28"/>
      <c r="GD2" s="28"/>
      <c r="GE2" s="28"/>
      <c r="GF2" s="28"/>
      <c r="GG2" s="28"/>
      <c r="GH2" s="28"/>
      <c r="GI2" s="28"/>
      <c r="GJ2" s="28"/>
      <c r="GK2" s="28"/>
      <c r="GL2" s="28"/>
      <c r="GM2" s="28"/>
      <c r="GN2" s="28"/>
      <c r="GO2" s="28"/>
      <c r="GP2" s="28"/>
      <c r="GQ2" s="28"/>
      <c r="GR2" s="28"/>
      <c r="GS2" s="28"/>
      <c r="GT2" s="28"/>
      <c r="GU2" s="28"/>
      <c r="GV2" s="28"/>
      <c r="GW2" s="28"/>
      <c r="GX2" s="28"/>
      <c r="GY2" s="28"/>
      <c r="GZ2" s="28"/>
      <c r="HA2" s="28"/>
      <c r="HB2" s="28"/>
      <c r="HC2" s="28"/>
      <c r="HD2" s="28"/>
      <c r="HE2" s="28"/>
      <c r="HF2" s="28"/>
      <c r="HG2" s="28"/>
      <c r="HH2" s="28"/>
      <c r="HI2" s="28"/>
      <c r="HJ2" s="28"/>
      <c r="HK2" s="28"/>
      <c r="HL2" s="28"/>
      <c r="HM2" s="28"/>
      <c r="HN2" s="28"/>
      <c r="HO2"/>
      <c r="HP2"/>
      <c r="HQ2"/>
      <c r="HR2"/>
      <c r="HS2"/>
      <c r="HT2"/>
      <c r="HU2"/>
      <c r="HV2"/>
      <c r="HW2"/>
      <c r="HX2"/>
      <c r="HY2"/>
      <c r="HZ2"/>
      <c r="IA2"/>
      <c r="IB2"/>
      <c r="IC2"/>
    </row>
    <row r="3" spans="1:237">
      <c r="A3" s="70"/>
      <c r="B3" s="70"/>
      <c r="C3" s="70"/>
      <c r="D3" s="70"/>
      <c r="E3" s="70"/>
      <c r="F3" s="70"/>
      <c r="G3" s="70"/>
      <c r="H3" s="70"/>
      <c r="I3" s="70"/>
      <c r="J3" s="70"/>
      <c r="K3" s="70"/>
      <c r="L3" s="70"/>
      <c r="M3" s="70"/>
      <c r="N3" s="70"/>
      <c r="O3" s="70"/>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c r="CA3" s="28"/>
      <c r="CB3" s="28"/>
      <c r="CC3" s="28"/>
      <c r="CD3" s="28"/>
      <c r="CE3" s="28"/>
      <c r="CF3" s="28"/>
      <c r="CG3" s="28"/>
      <c r="CH3" s="28"/>
      <c r="CI3" s="28"/>
      <c r="CJ3" s="28"/>
      <c r="CK3" s="28"/>
      <c r="CL3" s="28"/>
      <c r="CM3" s="28"/>
      <c r="CN3" s="28"/>
      <c r="CO3" s="28"/>
      <c r="CP3" s="28"/>
      <c r="CQ3" s="28"/>
      <c r="CR3" s="28"/>
      <c r="CS3" s="28"/>
      <c r="CT3" s="28"/>
      <c r="CU3" s="28"/>
      <c r="CV3" s="28"/>
      <c r="CW3" s="28"/>
      <c r="CX3" s="28"/>
      <c r="CY3" s="28"/>
      <c r="CZ3" s="28"/>
      <c r="DA3" s="28"/>
      <c r="DB3" s="28"/>
      <c r="DC3" s="28"/>
      <c r="DD3" s="28"/>
      <c r="DE3" s="28"/>
      <c r="DF3" s="28"/>
      <c r="DG3" s="28"/>
      <c r="DH3" s="28"/>
      <c r="DI3" s="28"/>
      <c r="DJ3" s="28"/>
      <c r="DK3" s="28"/>
      <c r="DL3" s="28"/>
      <c r="DM3" s="28"/>
      <c r="DN3" s="28"/>
      <c r="DO3" s="28"/>
      <c r="DP3" s="28"/>
      <c r="DQ3" s="28"/>
      <c r="DR3" s="28"/>
      <c r="DS3" s="28"/>
      <c r="DT3" s="28"/>
      <c r="DU3" s="28"/>
      <c r="DV3" s="28"/>
      <c r="DW3" s="28"/>
      <c r="DX3" s="28"/>
      <c r="DY3" s="28"/>
      <c r="DZ3" s="28"/>
      <c r="EA3" s="28"/>
      <c r="EB3" s="28"/>
      <c r="EC3" s="28"/>
      <c r="ED3" s="28"/>
      <c r="EE3" s="28"/>
      <c r="EF3" s="28"/>
      <c r="EG3" s="28"/>
      <c r="EH3" s="28"/>
      <c r="EI3" s="28"/>
      <c r="EJ3" s="28"/>
      <c r="EK3" s="28"/>
      <c r="EL3" s="28"/>
      <c r="EM3" s="28"/>
      <c r="EN3" s="28"/>
      <c r="EO3" s="28"/>
      <c r="EP3" s="28"/>
      <c r="EQ3" s="28"/>
      <c r="ER3" s="28"/>
      <c r="ES3" s="28"/>
      <c r="ET3" s="28"/>
      <c r="EU3" s="28"/>
      <c r="EV3" s="28"/>
      <c r="EW3" s="28"/>
      <c r="EX3" s="28"/>
      <c r="EY3" s="28"/>
      <c r="EZ3" s="28"/>
      <c r="FA3" s="28"/>
      <c r="FB3" s="28"/>
      <c r="FC3" s="28"/>
      <c r="FD3" s="28"/>
      <c r="FE3" s="28"/>
      <c r="FF3" s="28"/>
      <c r="FG3" s="28"/>
      <c r="FH3" s="28"/>
      <c r="FI3" s="28"/>
      <c r="FJ3" s="28"/>
      <c r="FK3" s="28"/>
      <c r="FL3" s="28"/>
      <c r="FM3" s="28"/>
      <c r="FN3" s="28"/>
      <c r="FO3" s="28"/>
      <c r="FP3" s="28"/>
      <c r="FQ3" s="28"/>
      <c r="FR3" s="28"/>
      <c r="FS3" s="28"/>
      <c r="FT3" s="28"/>
      <c r="FU3" s="28"/>
      <c r="FV3" s="28"/>
      <c r="FW3" s="28"/>
      <c r="FX3" s="28"/>
      <c r="FY3" s="28"/>
      <c r="FZ3" s="28"/>
      <c r="GA3" s="28"/>
      <c r="GB3" s="28"/>
      <c r="GC3" s="28"/>
      <c r="GD3" s="28"/>
      <c r="GE3" s="28"/>
      <c r="GF3" s="28"/>
      <c r="GG3" s="28"/>
      <c r="GH3" s="28"/>
      <c r="GI3" s="28"/>
      <c r="GJ3" s="28"/>
      <c r="GK3" s="28"/>
      <c r="GL3" s="28"/>
      <c r="GM3" s="28"/>
      <c r="GN3" s="28"/>
      <c r="GO3" s="28"/>
      <c r="GP3" s="28"/>
      <c r="GQ3" s="28"/>
      <c r="GR3" s="28"/>
      <c r="GS3" s="28"/>
      <c r="GT3" s="28"/>
      <c r="GU3" s="28"/>
      <c r="GV3" s="28"/>
      <c r="GW3" s="28"/>
      <c r="GX3" s="28"/>
      <c r="GY3" s="28"/>
      <c r="GZ3" s="28"/>
      <c r="HA3" s="28"/>
      <c r="HB3" s="28"/>
      <c r="HC3" s="28"/>
      <c r="HD3" s="28"/>
      <c r="HE3" s="28"/>
      <c r="HF3" s="28"/>
      <c r="HG3" s="28"/>
      <c r="HH3" s="28"/>
      <c r="HI3" s="28"/>
      <c r="HJ3" s="28"/>
      <c r="HK3" s="28"/>
      <c r="HL3" s="28"/>
      <c r="HM3" s="28"/>
      <c r="HN3" s="28"/>
      <c r="HO3"/>
      <c r="HP3"/>
      <c r="HQ3"/>
      <c r="HR3"/>
      <c r="HS3"/>
      <c r="HT3"/>
      <c r="HU3"/>
      <c r="HV3"/>
      <c r="HW3"/>
      <c r="HX3"/>
      <c r="HY3"/>
      <c r="HZ3"/>
      <c r="IA3"/>
      <c r="IB3"/>
      <c r="IC3"/>
    </row>
    <row r="4" spans="1:237">
      <c r="A4" s="28"/>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c r="CA4" s="28"/>
      <c r="CB4" s="28"/>
      <c r="CC4" s="28"/>
      <c r="CD4" s="28"/>
      <c r="CE4" s="28"/>
      <c r="CF4" s="28"/>
      <c r="CG4" s="28"/>
      <c r="CH4" s="28"/>
      <c r="CI4" s="28"/>
      <c r="CJ4" s="28"/>
      <c r="CK4" s="28"/>
      <c r="CL4" s="28"/>
      <c r="CM4" s="28"/>
      <c r="CN4" s="28"/>
      <c r="CO4" s="28"/>
      <c r="CP4" s="28"/>
      <c r="CQ4" s="28"/>
      <c r="CR4" s="28"/>
      <c r="CS4" s="28"/>
      <c r="CT4" s="28"/>
      <c r="CU4" s="28"/>
      <c r="CV4" s="28"/>
      <c r="CW4" s="28"/>
      <c r="CX4" s="28"/>
      <c r="CY4" s="28"/>
      <c r="CZ4" s="28"/>
      <c r="DA4" s="28"/>
      <c r="DB4" s="28"/>
      <c r="DC4" s="28"/>
      <c r="DD4" s="28"/>
      <c r="DE4" s="28"/>
      <c r="DF4" s="28"/>
      <c r="DG4" s="28"/>
      <c r="DH4" s="28"/>
      <c r="DI4" s="28"/>
      <c r="DJ4" s="28"/>
      <c r="DK4" s="28"/>
      <c r="DL4" s="28"/>
      <c r="DM4" s="28"/>
      <c r="DN4" s="28"/>
      <c r="DO4" s="28"/>
      <c r="DP4" s="28"/>
      <c r="DQ4" s="28"/>
      <c r="DR4" s="28"/>
      <c r="DS4" s="28"/>
      <c r="DT4" s="28"/>
      <c r="DU4" s="28"/>
      <c r="DV4" s="28"/>
      <c r="DW4" s="28"/>
      <c r="DX4" s="28"/>
      <c r="DY4" s="28"/>
      <c r="DZ4" s="28"/>
      <c r="EA4" s="28"/>
      <c r="EB4" s="28"/>
      <c r="EC4" s="28"/>
      <c r="ED4" s="28"/>
      <c r="EE4" s="28"/>
      <c r="EF4" s="28"/>
      <c r="EG4" s="28"/>
      <c r="EH4" s="28"/>
      <c r="EI4" s="28"/>
      <c r="EJ4" s="28"/>
      <c r="EK4" s="28"/>
      <c r="EL4" s="28"/>
      <c r="EM4" s="28"/>
      <c r="EN4" s="28"/>
      <c r="EO4" s="28"/>
      <c r="EP4" s="28"/>
      <c r="EQ4" s="28"/>
      <c r="ER4" s="28"/>
      <c r="ES4" s="28"/>
      <c r="ET4" s="28"/>
      <c r="EU4" s="28"/>
      <c r="EV4" s="28"/>
      <c r="EW4" s="28"/>
      <c r="EX4" s="28"/>
      <c r="EY4" s="28"/>
      <c r="EZ4" s="28"/>
      <c r="FA4" s="28"/>
      <c r="FB4" s="28"/>
      <c r="FC4" s="28"/>
      <c r="FD4" s="28"/>
      <c r="FE4" s="28"/>
      <c r="FF4" s="28"/>
      <c r="FG4" s="28"/>
      <c r="FH4" s="28"/>
      <c r="FI4" s="28"/>
      <c r="FJ4" s="28"/>
      <c r="FK4" s="28"/>
      <c r="FL4" s="28"/>
      <c r="FM4" s="28"/>
      <c r="FN4" s="28"/>
      <c r="FO4" s="28"/>
      <c r="FP4" s="28"/>
      <c r="FQ4" s="28"/>
      <c r="FR4" s="28"/>
      <c r="FS4" s="28"/>
      <c r="FT4" s="28"/>
      <c r="FU4" s="28"/>
      <c r="FV4" s="28"/>
      <c r="FW4" s="28"/>
      <c r="FX4" s="28"/>
      <c r="FY4" s="28"/>
      <c r="FZ4" s="28"/>
      <c r="GA4" s="28"/>
      <c r="GB4" s="28"/>
      <c r="GC4" s="28"/>
      <c r="GD4" s="28"/>
      <c r="GE4" s="28"/>
      <c r="GF4" s="28"/>
      <c r="GG4" s="28"/>
      <c r="GH4" s="28"/>
      <c r="GI4" s="28"/>
      <c r="GJ4" s="28"/>
      <c r="GK4" s="28"/>
      <c r="GL4" s="28"/>
      <c r="GM4" s="28"/>
      <c r="GN4" s="28"/>
      <c r="GO4" s="28"/>
      <c r="GP4" s="28"/>
      <c r="GQ4" s="28"/>
      <c r="GR4" s="28"/>
      <c r="GS4" s="28"/>
      <c r="GT4" s="28"/>
      <c r="GU4" s="28"/>
      <c r="GV4" s="28"/>
      <c r="GW4" s="28"/>
      <c r="GX4" s="28"/>
      <c r="GY4" s="28"/>
      <c r="GZ4" s="28"/>
      <c r="HA4" s="28"/>
      <c r="HB4" s="28"/>
      <c r="HC4" s="28"/>
      <c r="HD4" s="28"/>
      <c r="HE4" s="28"/>
      <c r="HF4" s="28"/>
      <c r="HG4" s="28"/>
      <c r="HH4" s="28"/>
      <c r="HI4" s="28"/>
      <c r="HJ4" s="28"/>
      <c r="HK4" s="28"/>
      <c r="HL4" s="28"/>
      <c r="HM4" s="28"/>
      <c r="HN4" s="28"/>
      <c r="HO4"/>
      <c r="HP4"/>
      <c r="HQ4"/>
      <c r="HR4"/>
      <c r="HS4"/>
      <c r="HT4"/>
      <c r="HU4"/>
      <c r="HV4"/>
      <c r="HW4"/>
      <c r="HX4"/>
      <c r="HY4"/>
      <c r="HZ4"/>
      <c r="IA4"/>
      <c r="IB4"/>
      <c r="IC4"/>
    </row>
    <row r="5" spans="1:237" ht="14.25" thickBot="1">
      <c r="C5" s="29"/>
      <c r="D5" s="29"/>
      <c r="E5" s="29"/>
      <c r="F5" s="29"/>
      <c r="G5" s="29"/>
      <c r="H5" s="29"/>
      <c r="I5" s="29"/>
      <c r="J5" s="29"/>
      <c r="K5" s="29"/>
      <c r="L5" s="29"/>
      <c r="M5" s="64"/>
      <c r="N5" s="64"/>
      <c r="O5" s="64"/>
      <c r="HO5"/>
      <c r="HP5"/>
      <c r="HQ5"/>
      <c r="HR5"/>
      <c r="HS5"/>
      <c r="HT5"/>
      <c r="HU5"/>
      <c r="HV5"/>
      <c r="HW5"/>
      <c r="HX5"/>
      <c r="HY5"/>
      <c r="HZ5"/>
      <c r="IA5"/>
      <c r="IB5"/>
      <c r="IC5"/>
    </row>
    <row r="6" spans="1:237" ht="14.25" thickTop="1">
      <c r="A6" s="30"/>
      <c r="B6" s="30"/>
      <c r="C6" s="222" t="s">
        <v>1</v>
      </c>
      <c r="D6" s="223"/>
      <c r="E6" s="224" t="s">
        <v>20</v>
      </c>
      <c r="F6" s="225"/>
      <c r="G6" s="224" t="s">
        <v>21</v>
      </c>
      <c r="H6" s="225"/>
      <c r="I6" s="224" t="s">
        <v>22</v>
      </c>
      <c r="J6" s="225"/>
      <c r="K6" s="218" t="s">
        <v>5</v>
      </c>
      <c r="L6" s="218"/>
      <c r="M6" s="65"/>
      <c r="N6" s="64"/>
      <c r="O6" s="64"/>
      <c r="HK6"/>
      <c r="HL6"/>
      <c r="HM6"/>
      <c r="HN6"/>
      <c r="HO6"/>
      <c r="HP6"/>
      <c r="HQ6"/>
      <c r="HR6"/>
      <c r="HS6"/>
      <c r="HT6"/>
      <c r="HU6"/>
      <c r="HV6"/>
      <c r="HW6"/>
      <c r="HX6"/>
      <c r="HY6"/>
      <c r="HZ6"/>
      <c r="IA6"/>
      <c r="IB6"/>
      <c r="IC6"/>
    </row>
    <row r="7" spans="1:237">
      <c r="A7" s="31"/>
      <c r="B7" s="31"/>
      <c r="C7" s="32" t="s">
        <v>8</v>
      </c>
      <c r="D7" s="32" t="s">
        <v>23</v>
      </c>
      <c r="E7" s="33" t="s">
        <v>8</v>
      </c>
      <c r="F7" s="32" t="s">
        <v>23</v>
      </c>
      <c r="G7" s="33" t="s">
        <v>8</v>
      </c>
      <c r="H7" s="32" t="s">
        <v>23</v>
      </c>
      <c r="I7" s="33" t="s">
        <v>8</v>
      </c>
      <c r="J7" s="32" t="s">
        <v>23</v>
      </c>
      <c r="K7" s="34" t="s">
        <v>8</v>
      </c>
      <c r="L7" s="63" t="s">
        <v>23</v>
      </c>
      <c r="M7" s="65"/>
      <c r="N7" s="64"/>
      <c r="O7" s="64"/>
      <c r="HK7"/>
      <c r="HL7"/>
      <c r="HM7"/>
      <c r="HN7"/>
      <c r="HO7"/>
      <c r="HP7"/>
      <c r="HQ7"/>
      <c r="HR7"/>
      <c r="HS7"/>
      <c r="HT7"/>
      <c r="HU7"/>
      <c r="HV7"/>
      <c r="HW7"/>
      <c r="HX7"/>
      <c r="HY7"/>
      <c r="HZ7"/>
      <c r="IA7"/>
      <c r="IB7"/>
      <c r="IC7"/>
    </row>
    <row r="8" spans="1:237">
      <c r="A8" s="219" t="s">
        <v>6</v>
      </c>
      <c r="B8" s="66" t="s">
        <v>53</v>
      </c>
      <c r="C8" s="67">
        <v>152613</v>
      </c>
      <c r="D8" s="102">
        <v>100</v>
      </c>
      <c r="E8" s="45">
        <v>43596</v>
      </c>
      <c r="F8" s="103">
        <v>100</v>
      </c>
      <c r="G8" s="45">
        <v>36131</v>
      </c>
      <c r="H8" s="103">
        <v>100</v>
      </c>
      <c r="I8" s="45">
        <v>26230</v>
      </c>
      <c r="J8" s="103">
        <v>100</v>
      </c>
      <c r="K8" s="45">
        <v>46656</v>
      </c>
      <c r="L8" s="104">
        <v>100</v>
      </c>
      <c r="M8" s="65"/>
      <c r="N8" s="64"/>
      <c r="O8" s="64"/>
      <c r="HK8"/>
      <c r="HL8"/>
      <c r="HM8"/>
      <c r="HN8"/>
      <c r="HO8"/>
      <c r="HP8"/>
      <c r="HQ8"/>
      <c r="HR8"/>
      <c r="HS8"/>
      <c r="HT8"/>
      <c r="HU8"/>
      <c r="HV8"/>
      <c r="HW8"/>
      <c r="HX8"/>
      <c r="HY8"/>
      <c r="HZ8"/>
      <c r="IA8"/>
      <c r="IB8"/>
      <c r="IC8"/>
    </row>
    <row r="9" spans="1:237">
      <c r="A9" s="220"/>
      <c r="B9" s="52" t="s">
        <v>49</v>
      </c>
      <c r="C9" s="107" t="s">
        <v>130</v>
      </c>
      <c r="D9" s="108" t="s">
        <v>130</v>
      </c>
      <c r="E9" s="109" t="s">
        <v>130</v>
      </c>
      <c r="F9" s="97" t="s">
        <v>130</v>
      </c>
      <c r="G9" s="109" t="s">
        <v>130</v>
      </c>
      <c r="H9" s="97" t="s">
        <v>130</v>
      </c>
      <c r="I9" s="109" t="s">
        <v>130</v>
      </c>
      <c r="J9" s="97" t="s">
        <v>130</v>
      </c>
      <c r="K9" s="109" t="s">
        <v>130</v>
      </c>
      <c r="L9" s="109" t="s">
        <v>130</v>
      </c>
      <c r="M9" s="65"/>
      <c r="N9" s="64"/>
      <c r="O9" s="64"/>
      <c r="HK9"/>
      <c r="HL9"/>
      <c r="HM9"/>
      <c r="HN9"/>
      <c r="HO9"/>
      <c r="HP9"/>
      <c r="HQ9"/>
      <c r="HR9"/>
      <c r="HS9"/>
      <c r="HT9"/>
      <c r="HU9"/>
      <c r="HV9"/>
      <c r="HW9"/>
      <c r="HX9"/>
      <c r="HY9"/>
      <c r="HZ9"/>
      <c r="IA9"/>
      <c r="IB9"/>
      <c r="IC9"/>
    </row>
    <row r="10" spans="1:237">
      <c r="A10" s="220"/>
      <c r="B10" t="s">
        <v>34</v>
      </c>
      <c r="C10" s="59">
        <v>34768</v>
      </c>
      <c r="D10" s="8">
        <v>22.78</v>
      </c>
      <c r="E10" s="46">
        <v>2214</v>
      </c>
      <c r="F10" s="8">
        <v>5.08</v>
      </c>
      <c r="G10" s="46">
        <v>4418</v>
      </c>
      <c r="H10" s="8">
        <v>12.23</v>
      </c>
      <c r="I10" s="46">
        <v>6277</v>
      </c>
      <c r="J10" s="8">
        <v>23.93</v>
      </c>
      <c r="K10" s="46">
        <v>21859</v>
      </c>
      <c r="L10" s="47">
        <v>46.85</v>
      </c>
      <c r="M10" s="65"/>
      <c r="N10" s="64"/>
      <c r="O10" s="64"/>
      <c r="HK10"/>
      <c r="HL10"/>
      <c r="HM10"/>
      <c r="HN10"/>
      <c r="HO10"/>
      <c r="HP10"/>
      <c r="HQ10"/>
      <c r="HR10"/>
      <c r="HS10"/>
      <c r="HT10"/>
      <c r="HU10"/>
      <c r="HV10"/>
      <c r="HW10"/>
      <c r="HX10"/>
      <c r="HY10"/>
      <c r="HZ10"/>
      <c r="IA10"/>
      <c r="IB10"/>
      <c r="IC10"/>
    </row>
    <row r="11" spans="1:237">
      <c r="A11" s="220"/>
      <c r="B11" s="79" t="s">
        <v>52</v>
      </c>
      <c r="C11" s="68">
        <v>28049</v>
      </c>
      <c r="D11" s="15">
        <v>18.38</v>
      </c>
      <c r="E11" s="50">
        <v>2539</v>
      </c>
      <c r="F11" s="15">
        <v>5.82</v>
      </c>
      <c r="G11" s="50">
        <v>4573</v>
      </c>
      <c r="H11" s="15">
        <v>12.66</v>
      </c>
      <c r="I11" s="50">
        <v>6030</v>
      </c>
      <c r="J11" s="15">
        <v>22.99</v>
      </c>
      <c r="K11" s="50">
        <v>14907</v>
      </c>
      <c r="L11" s="16">
        <v>31.95</v>
      </c>
      <c r="M11" s="65"/>
      <c r="N11" s="64"/>
      <c r="O11" s="64"/>
      <c r="HK11"/>
      <c r="HL11"/>
      <c r="HM11"/>
      <c r="HN11"/>
      <c r="HO11"/>
      <c r="HP11"/>
      <c r="HQ11"/>
      <c r="HR11"/>
      <c r="HS11"/>
      <c r="HT11"/>
      <c r="HU11"/>
      <c r="HV11"/>
      <c r="HW11"/>
      <c r="HX11"/>
      <c r="HY11"/>
      <c r="HZ11"/>
      <c r="IA11"/>
      <c r="IB11"/>
      <c r="IC11"/>
    </row>
    <row r="12" spans="1:237">
      <c r="A12" s="219" t="s">
        <v>7</v>
      </c>
      <c r="B12" s="51" t="s">
        <v>54</v>
      </c>
      <c r="C12" s="59">
        <v>71660</v>
      </c>
      <c r="D12" s="94">
        <v>100</v>
      </c>
      <c r="E12" s="37">
        <v>23230</v>
      </c>
      <c r="F12" s="94">
        <v>100</v>
      </c>
      <c r="G12" s="37">
        <v>18840</v>
      </c>
      <c r="H12" s="94">
        <v>100</v>
      </c>
      <c r="I12" s="37">
        <v>12715</v>
      </c>
      <c r="J12" s="94">
        <v>100</v>
      </c>
      <c r="K12" s="37">
        <v>16875</v>
      </c>
      <c r="L12" s="95">
        <v>100</v>
      </c>
      <c r="M12" s="65"/>
      <c r="N12" s="64"/>
      <c r="O12" s="64"/>
      <c r="HK12"/>
      <c r="HL12"/>
      <c r="HM12"/>
      <c r="HN12"/>
      <c r="HO12"/>
      <c r="HP12"/>
      <c r="HQ12"/>
      <c r="HR12"/>
      <c r="HS12"/>
      <c r="HT12"/>
      <c r="HU12"/>
      <c r="HV12"/>
      <c r="HW12"/>
      <c r="HX12"/>
      <c r="HY12"/>
      <c r="HZ12"/>
      <c r="IA12"/>
      <c r="IB12"/>
      <c r="IC12"/>
    </row>
    <row r="13" spans="1:237">
      <c r="A13" s="220"/>
      <c r="B13" s="52" t="s">
        <v>49</v>
      </c>
      <c r="C13" s="110" t="s">
        <v>130</v>
      </c>
      <c r="D13" s="111" t="s">
        <v>130</v>
      </c>
      <c r="E13" s="112" t="s">
        <v>130</v>
      </c>
      <c r="F13" s="113" t="s">
        <v>130</v>
      </c>
      <c r="G13" s="112" t="s">
        <v>130</v>
      </c>
      <c r="H13" s="113" t="s">
        <v>130</v>
      </c>
      <c r="I13" s="112" t="s">
        <v>130</v>
      </c>
      <c r="J13" s="113" t="s">
        <v>130</v>
      </c>
      <c r="K13" s="112" t="s">
        <v>130</v>
      </c>
      <c r="L13" s="114" t="s">
        <v>130</v>
      </c>
      <c r="M13" s="65"/>
      <c r="N13" s="64"/>
      <c r="O13" s="64"/>
      <c r="HK13"/>
      <c r="HL13"/>
      <c r="HM13"/>
      <c r="HN13"/>
      <c r="HO13"/>
      <c r="HP13"/>
      <c r="HQ13"/>
      <c r="HR13"/>
      <c r="HS13"/>
      <c r="HT13"/>
      <c r="HU13"/>
      <c r="HV13"/>
      <c r="HW13"/>
      <c r="HX13"/>
      <c r="HY13"/>
      <c r="HZ13"/>
      <c r="IA13"/>
      <c r="IB13"/>
      <c r="IC13"/>
    </row>
    <row r="14" spans="1:237">
      <c r="A14" s="220"/>
      <c r="B14" t="s">
        <v>34</v>
      </c>
      <c r="C14" s="59">
        <v>12056</v>
      </c>
      <c r="D14" s="8">
        <v>16.82</v>
      </c>
      <c r="E14" s="46">
        <v>1179</v>
      </c>
      <c r="F14" s="8">
        <v>5.08</v>
      </c>
      <c r="G14" s="46">
        <v>2106</v>
      </c>
      <c r="H14" s="8">
        <v>11.18</v>
      </c>
      <c r="I14" s="46">
        <v>2513</v>
      </c>
      <c r="J14" s="8">
        <v>19.760000000000002</v>
      </c>
      <c r="K14" s="46">
        <v>6258</v>
      </c>
      <c r="L14" s="47">
        <v>37.08</v>
      </c>
      <c r="M14" s="65"/>
      <c r="N14" s="64"/>
      <c r="O14" s="64"/>
      <c r="HK14"/>
      <c r="HL14"/>
      <c r="HM14"/>
      <c r="HN14"/>
      <c r="HO14"/>
      <c r="HP14"/>
      <c r="HQ14"/>
      <c r="HR14"/>
      <c r="HS14"/>
      <c r="HT14"/>
      <c r="HU14"/>
      <c r="HV14"/>
      <c r="HW14"/>
      <c r="HX14"/>
      <c r="HY14"/>
      <c r="HZ14"/>
      <c r="IA14"/>
      <c r="IB14"/>
      <c r="IC14"/>
    </row>
    <row r="15" spans="1:237">
      <c r="A15" s="220"/>
      <c r="B15" s="78" t="s">
        <v>52</v>
      </c>
      <c r="C15" s="59">
        <v>11659</v>
      </c>
      <c r="D15" s="8">
        <v>16.27</v>
      </c>
      <c r="E15" s="46">
        <v>1290</v>
      </c>
      <c r="F15" s="8">
        <v>5.55</v>
      </c>
      <c r="G15" s="46">
        <v>2169</v>
      </c>
      <c r="H15" s="8">
        <v>11.51</v>
      </c>
      <c r="I15" s="46">
        <v>2651</v>
      </c>
      <c r="J15" s="8">
        <v>20.85</v>
      </c>
      <c r="K15" s="46">
        <v>5549</v>
      </c>
      <c r="L15" s="47">
        <v>32.880000000000003</v>
      </c>
      <c r="M15" s="65"/>
      <c r="N15" s="64"/>
      <c r="O15" s="64"/>
      <c r="HK15"/>
      <c r="HL15"/>
      <c r="HM15"/>
      <c r="HN15"/>
      <c r="HO15"/>
      <c r="HP15"/>
      <c r="HQ15"/>
      <c r="HR15"/>
      <c r="HS15"/>
      <c r="HT15"/>
      <c r="HU15"/>
      <c r="HV15"/>
      <c r="HW15"/>
      <c r="HX15"/>
      <c r="HY15"/>
      <c r="HZ15"/>
      <c r="IA15"/>
      <c r="IB15"/>
      <c r="IC15"/>
    </row>
    <row r="16" spans="1:237">
      <c r="A16" s="219" t="s">
        <v>0</v>
      </c>
      <c r="B16" s="42" t="s">
        <v>55</v>
      </c>
      <c r="C16" s="60">
        <v>80953</v>
      </c>
      <c r="D16" s="105">
        <v>100</v>
      </c>
      <c r="E16" s="43">
        <v>20366</v>
      </c>
      <c r="F16" s="105">
        <v>100</v>
      </c>
      <c r="G16" s="43">
        <v>17291</v>
      </c>
      <c r="H16" s="105">
        <v>100</v>
      </c>
      <c r="I16" s="43">
        <v>13515</v>
      </c>
      <c r="J16" s="105">
        <v>100</v>
      </c>
      <c r="K16" s="43">
        <v>29781</v>
      </c>
      <c r="L16" s="106">
        <v>100</v>
      </c>
      <c r="M16" s="65"/>
      <c r="N16" s="64"/>
      <c r="O16" s="64"/>
      <c r="HK16"/>
      <c r="HL16"/>
      <c r="HM16"/>
      <c r="HN16"/>
      <c r="HO16"/>
      <c r="HP16"/>
      <c r="HQ16"/>
      <c r="HR16"/>
      <c r="HS16"/>
      <c r="HT16"/>
      <c r="HU16"/>
      <c r="HV16"/>
      <c r="HW16"/>
      <c r="HX16"/>
      <c r="HY16"/>
      <c r="HZ16"/>
      <c r="IA16"/>
      <c r="IB16"/>
      <c r="IC16"/>
    </row>
    <row r="17" spans="1:237">
      <c r="A17" s="220"/>
      <c r="B17" s="52" t="s">
        <v>49</v>
      </c>
      <c r="C17" s="110" t="s">
        <v>130</v>
      </c>
      <c r="D17" s="111" t="s">
        <v>130</v>
      </c>
      <c r="E17" s="115" t="s">
        <v>130</v>
      </c>
      <c r="F17" s="113" t="s">
        <v>130</v>
      </c>
      <c r="G17" s="115" t="s">
        <v>130</v>
      </c>
      <c r="H17" s="113" t="s">
        <v>130</v>
      </c>
      <c r="I17" s="115" t="s">
        <v>130</v>
      </c>
      <c r="J17" s="113" t="s">
        <v>130</v>
      </c>
      <c r="K17" s="115" t="s">
        <v>130</v>
      </c>
      <c r="L17" s="116" t="s">
        <v>130</v>
      </c>
      <c r="M17" s="65"/>
      <c r="N17" s="64"/>
      <c r="O17" s="64"/>
      <c r="HK17"/>
      <c r="HL17"/>
      <c r="HM17"/>
      <c r="HN17"/>
      <c r="HO17"/>
      <c r="HP17"/>
      <c r="HQ17"/>
      <c r="HR17"/>
      <c r="HS17"/>
      <c r="HT17"/>
      <c r="HU17"/>
      <c r="HV17"/>
      <c r="HW17"/>
      <c r="HX17"/>
      <c r="HY17"/>
      <c r="HZ17"/>
      <c r="IA17"/>
      <c r="IB17"/>
      <c r="IC17"/>
    </row>
    <row r="18" spans="1:237">
      <c r="A18" s="220"/>
      <c r="B18" s="20" t="s">
        <v>34</v>
      </c>
      <c r="C18" s="59">
        <v>22712</v>
      </c>
      <c r="D18" s="8">
        <v>28.06</v>
      </c>
      <c r="E18" s="37">
        <v>1035</v>
      </c>
      <c r="F18" s="8">
        <v>5.08</v>
      </c>
      <c r="G18" s="37">
        <v>2312</v>
      </c>
      <c r="H18" s="8">
        <v>13.37</v>
      </c>
      <c r="I18" s="37">
        <v>3764</v>
      </c>
      <c r="J18" s="8">
        <v>27.85</v>
      </c>
      <c r="K18" s="37">
        <v>15601</v>
      </c>
      <c r="L18" s="9">
        <v>52.39</v>
      </c>
      <c r="M18" s="65"/>
      <c r="N18" s="64"/>
      <c r="O18" s="64"/>
      <c r="HK18"/>
      <c r="HL18"/>
      <c r="HM18"/>
      <c r="HN18"/>
      <c r="HO18"/>
      <c r="HP18"/>
      <c r="HQ18"/>
      <c r="HR18"/>
      <c r="HS18"/>
      <c r="HT18"/>
      <c r="HU18"/>
      <c r="HV18"/>
      <c r="HW18"/>
      <c r="HX18"/>
      <c r="HY18"/>
      <c r="HZ18"/>
      <c r="IA18"/>
      <c r="IB18"/>
      <c r="IC18"/>
    </row>
    <row r="19" spans="1:237" ht="14.25" thickBot="1">
      <c r="A19" s="221"/>
      <c r="B19" s="77" t="s">
        <v>52</v>
      </c>
      <c r="C19" s="69">
        <v>16390</v>
      </c>
      <c r="D19" s="39">
        <v>20.25</v>
      </c>
      <c r="E19" s="38">
        <v>1249</v>
      </c>
      <c r="F19" s="39">
        <v>6.13</v>
      </c>
      <c r="G19" s="38">
        <v>2404</v>
      </c>
      <c r="H19" s="39">
        <v>13.9</v>
      </c>
      <c r="I19" s="38">
        <v>3379</v>
      </c>
      <c r="J19" s="39">
        <v>25</v>
      </c>
      <c r="K19" s="38">
        <v>9358</v>
      </c>
      <c r="L19" s="49">
        <v>31.42</v>
      </c>
      <c r="M19" s="65"/>
      <c r="GV19"/>
      <c r="GW19"/>
      <c r="GX19"/>
      <c r="GY19"/>
      <c r="GZ19"/>
      <c r="HA19"/>
      <c r="HB19"/>
      <c r="HC19"/>
      <c r="HD19"/>
      <c r="HE19"/>
      <c r="HF19"/>
      <c r="HG19"/>
      <c r="HH19"/>
      <c r="HI19"/>
      <c r="HJ19"/>
      <c r="HK19"/>
      <c r="HL19"/>
      <c r="HM19"/>
      <c r="HN19"/>
      <c r="HO19"/>
      <c r="HP19"/>
      <c r="HQ19"/>
      <c r="HR19"/>
      <c r="HS19"/>
      <c r="HT19"/>
      <c r="HU19"/>
      <c r="HV19"/>
      <c r="HW19"/>
      <c r="HX19"/>
      <c r="HY19"/>
      <c r="HZ19"/>
      <c r="IA19"/>
      <c r="IB19"/>
      <c r="IC19"/>
    </row>
    <row r="20" spans="1:237" ht="14.25" thickTop="1">
      <c r="A20" s="124" t="s">
        <v>56</v>
      </c>
      <c r="M20" s="64"/>
      <c r="HO20"/>
      <c r="HP20"/>
      <c r="HQ20"/>
      <c r="HR20"/>
      <c r="HS20"/>
      <c r="HT20"/>
      <c r="HU20"/>
      <c r="HV20"/>
      <c r="HW20"/>
      <c r="HX20"/>
      <c r="HY20"/>
      <c r="HZ20"/>
      <c r="IA20"/>
      <c r="IB20"/>
      <c r="IC20"/>
    </row>
    <row r="21" spans="1:237">
      <c r="A21" s="125" t="s">
        <v>32</v>
      </c>
      <c r="HO21"/>
      <c r="HP21"/>
      <c r="HQ21"/>
      <c r="HR21"/>
      <c r="HS21"/>
      <c r="HT21"/>
      <c r="HU21"/>
      <c r="HV21"/>
      <c r="HW21"/>
      <c r="HX21"/>
      <c r="HY21"/>
      <c r="HZ21"/>
      <c r="IA21"/>
      <c r="IB21"/>
      <c r="IC21"/>
    </row>
    <row r="22" spans="1:237">
      <c r="H22" s="27"/>
      <c r="I22" s="27"/>
      <c r="J22" s="27"/>
      <c r="K22" s="27"/>
      <c r="HO22"/>
      <c r="HP22"/>
      <c r="HQ22"/>
      <c r="HR22"/>
      <c r="HS22"/>
      <c r="HT22"/>
      <c r="HU22"/>
      <c r="HV22"/>
      <c r="HW22"/>
      <c r="HX22"/>
      <c r="HY22"/>
      <c r="HZ22"/>
      <c r="IA22"/>
      <c r="IB22"/>
      <c r="IC22"/>
    </row>
    <row r="23" spans="1:237">
      <c r="HO23"/>
      <c r="HP23"/>
      <c r="HQ23"/>
      <c r="HR23"/>
      <c r="HS23"/>
      <c r="HT23"/>
      <c r="HU23"/>
      <c r="HV23"/>
      <c r="HW23"/>
      <c r="HX23"/>
      <c r="HY23"/>
      <c r="HZ23"/>
      <c r="IA23"/>
      <c r="IB23"/>
      <c r="IC23"/>
    </row>
    <row r="24" spans="1:237">
      <c r="HO24"/>
      <c r="HP24"/>
      <c r="HQ24"/>
      <c r="HR24"/>
      <c r="HS24"/>
      <c r="HT24"/>
      <c r="HU24"/>
      <c r="HV24"/>
      <c r="HW24"/>
      <c r="HX24"/>
      <c r="HY24"/>
      <c r="HZ24"/>
      <c r="IA24"/>
      <c r="IB24"/>
      <c r="IC24"/>
    </row>
    <row r="25" spans="1:237">
      <c r="HO25"/>
      <c r="HP25"/>
      <c r="HQ25"/>
      <c r="HR25"/>
      <c r="HS25"/>
      <c r="HT25"/>
      <c r="HU25"/>
      <c r="HV25"/>
      <c r="HW25"/>
      <c r="HX25"/>
      <c r="HY25"/>
      <c r="HZ25"/>
      <c r="IA25"/>
      <c r="IB25"/>
      <c r="IC25"/>
    </row>
    <row r="26" spans="1:237">
      <c r="HO26"/>
      <c r="HP26"/>
      <c r="HQ26"/>
      <c r="HR26"/>
      <c r="HS26"/>
      <c r="HT26"/>
      <c r="HU26"/>
      <c r="HV26"/>
      <c r="HW26"/>
      <c r="HX26"/>
      <c r="HY26"/>
      <c r="HZ26"/>
      <c r="IA26"/>
      <c r="IB26"/>
      <c r="IC26"/>
    </row>
    <row r="27" spans="1:237" s="27" customFormat="1">
      <c r="H27"/>
      <c r="I27"/>
      <c r="J27"/>
      <c r="K27"/>
      <c r="HO27"/>
      <c r="HP27"/>
      <c r="HQ27"/>
      <c r="HR27"/>
      <c r="HS27"/>
      <c r="HT27"/>
      <c r="HU27"/>
      <c r="HV27"/>
      <c r="HW27"/>
      <c r="HX27"/>
      <c r="HY27"/>
      <c r="HZ27"/>
    </row>
    <row r="28" spans="1:237" s="27" customFormat="1">
      <c r="H28"/>
      <c r="I28"/>
      <c r="J28"/>
      <c r="K28"/>
      <c r="HO28"/>
      <c r="HP28"/>
      <c r="HQ28"/>
      <c r="HR28"/>
      <c r="HS28"/>
      <c r="HT28"/>
      <c r="HU28"/>
      <c r="HV28"/>
      <c r="HW28"/>
      <c r="HX28"/>
      <c r="HY28"/>
      <c r="HZ28"/>
    </row>
    <row r="29" spans="1:237" s="27" customFormat="1">
      <c r="H29"/>
      <c r="I29"/>
      <c r="J29"/>
      <c r="K29"/>
      <c r="HO29"/>
      <c r="HP29"/>
      <c r="HQ29"/>
      <c r="HR29"/>
      <c r="HS29"/>
      <c r="HT29"/>
      <c r="HU29"/>
      <c r="HV29"/>
      <c r="HW29"/>
      <c r="HX29"/>
      <c r="HY29"/>
      <c r="HZ29"/>
    </row>
    <row r="30" spans="1:237" s="27" customFormat="1">
      <c r="H30"/>
      <c r="I30"/>
      <c r="J30"/>
      <c r="K30"/>
      <c r="HO30"/>
      <c r="HP30"/>
      <c r="HQ30"/>
      <c r="HR30"/>
      <c r="HS30"/>
      <c r="HT30"/>
      <c r="HU30"/>
      <c r="HV30"/>
      <c r="HW30"/>
      <c r="HX30"/>
      <c r="HY30"/>
      <c r="HZ30"/>
    </row>
    <row r="31" spans="1:237" s="27" customFormat="1">
      <c r="H31"/>
      <c r="I31"/>
      <c r="J31"/>
      <c r="K31"/>
      <c r="HO31"/>
      <c r="HP31"/>
      <c r="HQ31"/>
      <c r="HR31"/>
      <c r="HS31"/>
      <c r="HT31"/>
      <c r="HU31"/>
      <c r="HV31"/>
      <c r="HW31"/>
      <c r="HX31"/>
      <c r="HY31"/>
      <c r="HZ31"/>
    </row>
    <row r="32" spans="1:237" s="27" customFormat="1">
      <c r="H32"/>
      <c r="I32"/>
      <c r="J32"/>
      <c r="K32"/>
      <c r="HO32"/>
      <c r="HP32"/>
      <c r="HQ32"/>
      <c r="HR32"/>
      <c r="HS32"/>
      <c r="HT32"/>
      <c r="HU32"/>
      <c r="HV32"/>
      <c r="HW32"/>
      <c r="HX32"/>
      <c r="HY32"/>
      <c r="HZ32"/>
    </row>
    <row r="33" spans="8:249" s="27" customFormat="1">
      <c r="H33"/>
      <c r="I33"/>
      <c r="J33"/>
      <c r="K33"/>
      <c r="HO33"/>
      <c r="HP33"/>
      <c r="HQ33"/>
      <c r="HR33"/>
      <c r="HS33"/>
      <c r="HT33"/>
      <c r="HU33"/>
      <c r="HV33"/>
      <c r="HW33"/>
      <c r="HX33"/>
      <c r="HY33"/>
      <c r="HZ33"/>
    </row>
    <row r="34" spans="8:249" s="27" customFormat="1">
      <c r="H34"/>
      <c r="I34"/>
      <c r="J34"/>
      <c r="K34"/>
      <c r="ID34"/>
      <c r="IE34"/>
      <c r="IF34"/>
      <c r="IG34"/>
      <c r="IH34"/>
      <c r="II34"/>
      <c r="IJ34"/>
      <c r="IK34"/>
      <c r="IL34"/>
      <c r="IM34"/>
      <c r="IN34"/>
      <c r="IO34"/>
    </row>
    <row r="35" spans="8:249" s="27" customFormat="1">
      <c r="H35"/>
      <c r="I35"/>
      <c r="J35"/>
      <c r="K35"/>
      <c r="ID35"/>
      <c r="IE35"/>
      <c r="IF35"/>
      <c r="IG35"/>
      <c r="IH35"/>
      <c r="II35"/>
      <c r="IJ35"/>
      <c r="IK35"/>
      <c r="IL35"/>
      <c r="IM35"/>
      <c r="IN35"/>
      <c r="IO35"/>
    </row>
    <row r="36" spans="8:249" s="27" customFormat="1">
      <c r="H36"/>
      <c r="I36"/>
      <c r="J36"/>
      <c r="K36"/>
      <c r="ID36"/>
      <c r="IE36"/>
      <c r="IF36"/>
      <c r="IG36"/>
      <c r="IH36"/>
      <c r="II36"/>
      <c r="IJ36"/>
      <c r="IK36"/>
      <c r="IL36"/>
      <c r="IM36"/>
      <c r="IN36"/>
      <c r="IO36"/>
    </row>
    <row r="37" spans="8:249" s="27" customFormat="1">
      <c r="H37"/>
      <c r="I37"/>
      <c r="J37"/>
      <c r="K37"/>
      <c r="ID37"/>
      <c r="IE37"/>
      <c r="IF37"/>
      <c r="IG37"/>
      <c r="IH37"/>
      <c r="II37"/>
      <c r="IJ37"/>
      <c r="IK37"/>
      <c r="IL37"/>
      <c r="IM37"/>
      <c r="IN37"/>
      <c r="IO37"/>
    </row>
    <row r="38" spans="8:249" s="27" customFormat="1">
      <c r="H38"/>
      <c r="I38"/>
      <c r="J38"/>
      <c r="K38"/>
      <c r="ID38"/>
      <c r="IE38"/>
      <c r="IF38"/>
      <c r="IG38"/>
      <c r="IH38"/>
      <c r="II38"/>
      <c r="IJ38"/>
      <c r="IK38"/>
      <c r="IL38"/>
      <c r="IM38"/>
      <c r="IN38"/>
      <c r="IO38"/>
    </row>
    <row r="39" spans="8:249" s="27" customFormat="1">
      <c r="H39"/>
      <c r="I39"/>
      <c r="J39"/>
      <c r="K39"/>
      <c r="ID39"/>
      <c r="IE39"/>
      <c r="IF39"/>
      <c r="IG39"/>
      <c r="IH39"/>
      <c r="II39"/>
      <c r="IJ39"/>
      <c r="IK39"/>
      <c r="IL39"/>
      <c r="IM39"/>
      <c r="IN39"/>
      <c r="IO39"/>
    </row>
    <row r="40" spans="8:249" s="27" customFormat="1">
      <c r="H40"/>
      <c r="I40"/>
      <c r="J40"/>
      <c r="K40"/>
      <c r="ID40"/>
      <c r="IE40"/>
      <c r="IF40"/>
      <c r="IG40"/>
      <c r="IH40"/>
      <c r="II40"/>
      <c r="IJ40"/>
      <c r="IK40"/>
      <c r="IL40"/>
      <c r="IM40"/>
      <c r="IN40"/>
      <c r="IO40"/>
    </row>
    <row r="41" spans="8:249" s="27" customFormat="1">
      <c r="H41"/>
      <c r="I41"/>
      <c r="J41"/>
      <c r="K41"/>
      <c r="ID41"/>
      <c r="IE41"/>
      <c r="IF41"/>
      <c r="IG41"/>
      <c r="IH41"/>
      <c r="II41"/>
      <c r="IJ41"/>
      <c r="IK41"/>
      <c r="IL41"/>
      <c r="IM41"/>
      <c r="IN41"/>
      <c r="IO41"/>
    </row>
    <row r="42" spans="8:249" s="27" customFormat="1">
      <c r="H42"/>
      <c r="I42"/>
      <c r="J42"/>
      <c r="K42"/>
      <c r="ID42"/>
      <c r="IE42"/>
      <c r="IF42"/>
      <c r="IG42"/>
      <c r="IH42"/>
      <c r="II42"/>
      <c r="IJ42"/>
      <c r="IK42"/>
      <c r="IL42"/>
      <c r="IM42"/>
      <c r="IN42"/>
      <c r="IO42"/>
    </row>
    <row r="43" spans="8:249" s="27" customFormat="1">
      <c r="H43"/>
      <c r="I43"/>
      <c r="J43"/>
      <c r="K43"/>
      <c r="ID43"/>
      <c r="IE43"/>
      <c r="IF43"/>
      <c r="IG43"/>
      <c r="IH43"/>
      <c r="II43"/>
      <c r="IJ43"/>
      <c r="IK43"/>
      <c r="IL43"/>
      <c r="IM43"/>
      <c r="IN43"/>
      <c r="IO43"/>
    </row>
    <row r="44" spans="8:249" s="27" customFormat="1">
      <c r="H44"/>
      <c r="I44"/>
      <c r="J44"/>
      <c r="K44"/>
      <c r="ID44"/>
      <c r="IE44"/>
      <c r="IF44"/>
      <c r="IG44"/>
      <c r="IH44"/>
      <c r="II44"/>
      <c r="IJ44"/>
      <c r="IK44"/>
      <c r="IL44"/>
      <c r="IM44"/>
      <c r="IN44"/>
      <c r="IO44"/>
    </row>
    <row r="45" spans="8:249" s="27" customFormat="1">
      <c r="H45"/>
      <c r="I45"/>
      <c r="J45"/>
      <c r="K45"/>
      <c r="ID45"/>
      <c r="IE45"/>
      <c r="IF45"/>
      <c r="IG45"/>
      <c r="IH45"/>
      <c r="II45"/>
      <c r="IJ45"/>
      <c r="IK45"/>
      <c r="IL45"/>
      <c r="IM45"/>
      <c r="IN45"/>
      <c r="IO45"/>
    </row>
    <row r="46" spans="8:249" s="27" customFormat="1">
      <c r="H46"/>
      <c r="I46"/>
      <c r="J46"/>
      <c r="K46"/>
      <c r="ID46"/>
      <c r="IE46"/>
      <c r="IF46"/>
      <c r="IG46"/>
      <c r="IH46"/>
      <c r="II46"/>
      <c r="IJ46"/>
      <c r="IK46"/>
      <c r="IL46"/>
      <c r="IM46"/>
      <c r="IN46"/>
      <c r="IO46"/>
    </row>
    <row r="47" spans="8:249" s="27" customFormat="1">
      <c r="H47"/>
      <c r="I47"/>
      <c r="J47"/>
      <c r="K47"/>
      <c r="ID47"/>
      <c r="IE47"/>
      <c r="IF47"/>
      <c r="IG47"/>
      <c r="IH47"/>
      <c r="II47"/>
      <c r="IJ47"/>
      <c r="IK47"/>
      <c r="IL47"/>
      <c r="IM47"/>
      <c r="IN47"/>
      <c r="IO47"/>
    </row>
    <row r="48" spans="8:249" s="27" customFormat="1">
      <c r="H48"/>
      <c r="I48"/>
      <c r="J48"/>
      <c r="K48"/>
      <c r="ID48"/>
      <c r="IE48"/>
      <c r="IF48"/>
      <c r="IG48"/>
      <c r="IH48"/>
      <c r="II48"/>
      <c r="IJ48"/>
      <c r="IK48"/>
      <c r="IL48"/>
      <c r="IM48"/>
      <c r="IN48"/>
      <c r="IO48"/>
    </row>
    <row r="49" spans="8:249" s="27" customFormat="1">
      <c r="H49"/>
      <c r="I49"/>
      <c r="J49"/>
      <c r="K49"/>
      <c r="ID49"/>
      <c r="IE49"/>
      <c r="IF49"/>
      <c r="IG49"/>
      <c r="IH49"/>
      <c r="II49"/>
      <c r="IJ49"/>
      <c r="IK49"/>
      <c r="IL49"/>
      <c r="IM49"/>
      <c r="IN49"/>
      <c r="IO49"/>
    </row>
    <row r="50" spans="8:249" s="27" customFormat="1">
      <c r="H50"/>
      <c r="I50"/>
      <c r="J50"/>
      <c r="K50"/>
      <c r="ID50"/>
      <c r="IE50"/>
      <c r="IF50"/>
      <c r="IG50"/>
      <c r="IH50"/>
      <c r="II50"/>
      <c r="IJ50"/>
      <c r="IK50"/>
      <c r="IL50"/>
      <c r="IM50"/>
      <c r="IN50"/>
      <c r="IO50"/>
    </row>
    <row r="51" spans="8:249" s="27" customFormat="1">
      <c r="H51"/>
      <c r="I51"/>
      <c r="J51"/>
      <c r="K51"/>
      <c r="ID51"/>
      <c r="IE51"/>
      <c r="IF51"/>
      <c r="IG51"/>
      <c r="IH51"/>
      <c r="II51"/>
      <c r="IJ51"/>
      <c r="IK51"/>
      <c r="IL51"/>
      <c r="IM51"/>
      <c r="IN51"/>
      <c r="IO51"/>
    </row>
    <row r="52" spans="8:249" s="27" customFormat="1">
      <c r="H52"/>
      <c r="I52"/>
      <c r="J52"/>
      <c r="K52"/>
      <c r="ID52"/>
      <c r="IE52"/>
      <c r="IF52"/>
      <c r="IG52"/>
      <c r="IH52"/>
      <c r="II52"/>
      <c r="IJ52"/>
      <c r="IK52"/>
      <c r="IL52"/>
      <c r="IM52"/>
      <c r="IN52"/>
      <c r="IO52"/>
    </row>
    <row r="53" spans="8:249" s="27" customFormat="1">
      <c r="H53"/>
      <c r="I53"/>
      <c r="J53"/>
      <c r="K53"/>
      <c r="ID53"/>
      <c r="IE53"/>
      <c r="IF53"/>
      <c r="IG53"/>
      <c r="IH53"/>
      <c r="II53"/>
      <c r="IJ53"/>
      <c r="IK53"/>
      <c r="IL53"/>
      <c r="IM53"/>
      <c r="IN53"/>
      <c r="IO53"/>
    </row>
    <row r="54" spans="8:249" s="27" customFormat="1">
      <c r="H54"/>
      <c r="I54"/>
      <c r="J54"/>
      <c r="K54"/>
      <c r="ID54"/>
      <c r="IE54"/>
      <c r="IF54"/>
      <c r="IG54"/>
      <c r="IH54"/>
      <c r="II54"/>
      <c r="IJ54"/>
      <c r="IK54"/>
      <c r="IL54"/>
      <c r="IM54"/>
      <c r="IN54"/>
      <c r="IO54"/>
    </row>
    <row r="55" spans="8:249" s="27" customFormat="1">
      <c r="H55"/>
      <c r="I55"/>
      <c r="J55"/>
      <c r="K55"/>
      <c r="ID55"/>
      <c r="IE55"/>
      <c r="IF55"/>
      <c r="IG55"/>
      <c r="IH55"/>
      <c r="II55"/>
      <c r="IJ55"/>
      <c r="IK55"/>
      <c r="IL55"/>
      <c r="IM55"/>
      <c r="IN55"/>
      <c r="IO55"/>
    </row>
    <row r="56" spans="8:249" s="27" customFormat="1">
      <c r="H56"/>
      <c r="I56"/>
      <c r="J56"/>
      <c r="K56"/>
      <c r="ID56"/>
      <c r="IE56"/>
      <c r="IF56"/>
      <c r="IG56"/>
      <c r="IH56"/>
      <c r="II56"/>
      <c r="IJ56"/>
      <c r="IK56"/>
      <c r="IL56"/>
      <c r="IM56"/>
      <c r="IN56"/>
      <c r="IO56"/>
    </row>
    <row r="57" spans="8:249" s="27" customFormat="1">
      <c r="H57"/>
      <c r="I57"/>
      <c r="J57"/>
      <c r="K57"/>
      <c r="ID57"/>
      <c r="IE57"/>
      <c r="IF57"/>
      <c r="IG57"/>
      <c r="IH57"/>
      <c r="II57"/>
      <c r="IJ57"/>
      <c r="IK57"/>
      <c r="IL57"/>
      <c r="IM57"/>
      <c r="IN57"/>
      <c r="IO57"/>
    </row>
    <row r="58" spans="8:249" s="27" customFormat="1">
      <c r="H58"/>
      <c r="I58"/>
      <c r="J58"/>
      <c r="K58"/>
      <c r="ID58"/>
      <c r="IE58"/>
      <c r="IF58"/>
      <c r="IG58"/>
      <c r="IH58"/>
      <c r="II58"/>
      <c r="IJ58"/>
      <c r="IK58"/>
      <c r="IL58"/>
      <c r="IM58"/>
      <c r="IN58"/>
      <c r="IO58"/>
    </row>
    <row r="59" spans="8:249" s="27" customFormat="1">
      <c r="H59"/>
      <c r="I59"/>
      <c r="J59"/>
      <c r="K59"/>
      <c r="ID59"/>
      <c r="IE59"/>
      <c r="IF59"/>
      <c r="IG59"/>
      <c r="IH59"/>
      <c r="II59"/>
      <c r="IJ59"/>
      <c r="IK59"/>
      <c r="IL59"/>
      <c r="IM59"/>
      <c r="IN59"/>
      <c r="IO59"/>
    </row>
    <row r="60" spans="8:249" s="27" customFormat="1">
      <c r="H60"/>
      <c r="I60"/>
      <c r="J60"/>
      <c r="K60"/>
      <c r="ID60"/>
      <c r="IE60"/>
      <c r="IF60"/>
      <c r="IG60"/>
      <c r="IH60"/>
      <c r="II60"/>
      <c r="IJ60"/>
      <c r="IK60"/>
      <c r="IL60"/>
      <c r="IM60"/>
      <c r="IN60"/>
      <c r="IO60"/>
    </row>
    <row r="61" spans="8:249" s="27" customFormat="1">
      <c r="H61"/>
      <c r="I61"/>
      <c r="J61"/>
      <c r="K61"/>
      <c r="ID61"/>
      <c r="IE61"/>
      <c r="IF61"/>
      <c r="IG61"/>
      <c r="IH61"/>
      <c r="II61"/>
      <c r="IJ61"/>
      <c r="IK61"/>
      <c r="IL61"/>
      <c r="IM61"/>
      <c r="IN61"/>
      <c r="IO61"/>
    </row>
    <row r="62" spans="8:249" s="27" customFormat="1">
      <c r="H62"/>
      <c r="I62"/>
      <c r="J62"/>
      <c r="K62"/>
      <c r="ID62"/>
      <c r="IE62"/>
      <c r="IF62"/>
      <c r="IG62"/>
      <c r="IH62"/>
      <c r="II62"/>
      <c r="IJ62"/>
      <c r="IK62"/>
      <c r="IL62"/>
      <c r="IM62"/>
      <c r="IN62"/>
      <c r="IO62"/>
    </row>
    <row r="63" spans="8:249" s="27" customFormat="1">
      <c r="H63"/>
      <c r="I63"/>
      <c r="J63"/>
      <c r="K63"/>
      <c r="ID63"/>
      <c r="IE63"/>
      <c r="IF63"/>
      <c r="IG63"/>
      <c r="IH63"/>
      <c r="II63"/>
      <c r="IJ63"/>
      <c r="IK63"/>
      <c r="IL63"/>
      <c r="IM63"/>
      <c r="IN63"/>
      <c r="IO63"/>
    </row>
    <row r="64" spans="8:249" s="27" customFormat="1">
      <c r="H64"/>
      <c r="I64"/>
      <c r="J64"/>
      <c r="K64"/>
      <c r="ID64"/>
      <c r="IE64"/>
      <c r="IF64"/>
      <c r="IG64"/>
      <c r="IH64"/>
      <c r="II64"/>
      <c r="IJ64"/>
      <c r="IK64"/>
      <c r="IL64"/>
      <c r="IM64"/>
      <c r="IN64"/>
      <c r="IO64"/>
    </row>
    <row r="65" spans="8:249" s="27" customFormat="1">
      <c r="H65"/>
      <c r="I65"/>
      <c r="J65"/>
      <c r="K65"/>
      <c r="ID65"/>
      <c r="IE65"/>
      <c r="IF65"/>
      <c r="IG65"/>
      <c r="IH65"/>
      <c r="II65"/>
      <c r="IJ65"/>
      <c r="IK65"/>
      <c r="IL65"/>
      <c r="IM65"/>
      <c r="IN65"/>
      <c r="IO65"/>
    </row>
    <row r="66" spans="8:249" s="27" customFormat="1">
      <c r="H66"/>
      <c r="I66"/>
      <c r="J66"/>
      <c r="K66"/>
      <c r="ID66"/>
      <c r="IE66"/>
      <c r="IF66"/>
      <c r="IG66"/>
      <c r="IH66"/>
      <c r="II66"/>
      <c r="IJ66"/>
      <c r="IK66"/>
      <c r="IL66"/>
      <c r="IM66"/>
      <c r="IN66"/>
      <c r="IO66"/>
    </row>
    <row r="67" spans="8:249" s="27" customFormat="1">
      <c r="H67"/>
      <c r="I67"/>
      <c r="J67"/>
      <c r="K67"/>
      <c r="ID67"/>
      <c r="IE67"/>
      <c r="IF67"/>
      <c r="IG67"/>
      <c r="IH67"/>
      <c r="II67"/>
      <c r="IJ67"/>
      <c r="IK67"/>
      <c r="IL67"/>
      <c r="IM67"/>
      <c r="IN67"/>
      <c r="IO67"/>
    </row>
    <row r="68" spans="8:249" s="27" customFormat="1">
      <c r="H68"/>
      <c r="I68"/>
      <c r="J68"/>
      <c r="K68"/>
      <c r="ID68"/>
      <c r="IE68"/>
      <c r="IF68"/>
      <c r="IG68"/>
      <c r="IH68"/>
      <c r="II68"/>
      <c r="IJ68"/>
      <c r="IK68"/>
      <c r="IL68"/>
      <c r="IM68"/>
      <c r="IN68"/>
      <c r="IO68"/>
    </row>
    <row r="69" spans="8:249" s="27" customFormat="1">
      <c r="H69"/>
      <c r="I69"/>
      <c r="J69"/>
      <c r="K69"/>
      <c r="ID69"/>
      <c r="IE69"/>
      <c r="IF69"/>
      <c r="IG69"/>
      <c r="IH69"/>
      <c r="II69"/>
      <c r="IJ69"/>
      <c r="IK69"/>
      <c r="IL69"/>
      <c r="IM69"/>
      <c r="IN69"/>
      <c r="IO69"/>
    </row>
    <row r="70" spans="8:249" s="27" customFormat="1">
      <c r="H70"/>
      <c r="I70"/>
      <c r="J70"/>
      <c r="K70"/>
      <c r="ID70"/>
      <c r="IE70"/>
      <c r="IF70"/>
      <c r="IG70"/>
      <c r="IH70"/>
      <c r="II70"/>
      <c r="IJ70"/>
      <c r="IK70"/>
      <c r="IL70"/>
      <c r="IM70"/>
      <c r="IN70"/>
      <c r="IO70"/>
    </row>
    <row r="71" spans="8:249" s="27" customFormat="1">
      <c r="H71"/>
      <c r="I71"/>
      <c r="J71"/>
      <c r="K71"/>
      <c r="ID71"/>
      <c r="IE71"/>
      <c r="IF71"/>
      <c r="IG71"/>
      <c r="IH71"/>
      <c r="II71"/>
      <c r="IJ71"/>
      <c r="IK71"/>
      <c r="IL71"/>
      <c r="IM71"/>
      <c r="IN71"/>
      <c r="IO71"/>
    </row>
    <row r="72" spans="8:249" s="27" customFormat="1">
      <c r="H72"/>
      <c r="I72"/>
      <c r="J72"/>
      <c r="K72"/>
      <c r="ID72"/>
      <c r="IE72"/>
      <c r="IF72"/>
      <c r="IG72"/>
      <c r="IH72"/>
      <c r="II72"/>
      <c r="IJ72"/>
      <c r="IK72"/>
      <c r="IL72"/>
      <c r="IM72"/>
      <c r="IN72"/>
      <c r="IO72"/>
    </row>
    <row r="73" spans="8:249" s="27" customFormat="1">
      <c r="H73"/>
      <c r="I73"/>
      <c r="J73"/>
      <c r="K73"/>
      <c r="ID73"/>
      <c r="IE73"/>
      <c r="IF73"/>
      <c r="IG73"/>
      <c r="IH73"/>
      <c r="II73"/>
      <c r="IJ73"/>
      <c r="IK73"/>
      <c r="IL73"/>
      <c r="IM73"/>
      <c r="IN73"/>
      <c r="IO73"/>
    </row>
    <row r="74" spans="8:249" s="27" customFormat="1">
      <c r="H74"/>
      <c r="I74"/>
      <c r="J74"/>
      <c r="K74"/>
      <c r="ID74"/>
      <c r="IE74"/>
      <c r="IF74"/>
      <c r="IG74"/>
      <c r="IH74"/>
      <c r="II74"/>
      <c r="IJ74"/>
      <c r="IK74"/>
      <c r="IL74"/>
      <c r="IM74"/>
      <c r="IN74"/>
      <c r="IO74"/>
    </row>
    <row r="75" spans="8:249" s="27" customFormat="1">
      <c r="H75"/>
      <c r="I75"/>
      <c r="J75"/>
      <c r="K75"/>
      <c r="ID75"/>
      <c r="IE75"/>
      <c r="IF75"/>
      <c r="IG75"/>
      <c r="IH75"/>
      <c r="II75"/>
      <c r="IJ75"/>
      <c r="IK75"/>
      <c r="IL75"/>
      <c r="IM75"/>
      <c r="IN75"/>
      <c r="IO75"/>
    </row>
    <row r="76" spans="8:249" s="27" customFormat="1">
      <c r="H76"/>
      <c r="I76"/>
      <c r="J76"/>
      <c r="K76"/>
      <c r="ID76"/>
      <c r="IE76"/>
      <c r="IF76"/>
      <c r="IG76"/>
      <c r="IH76"/>
      <c r="II76"/>
      <c r="IJ76"/>
      <c r="IK76"/>
      <c r="IL76"/>
      <c r="IM76"/>
      <c r="IN76"/>
      <c r="IO76"/>
    </row>
    <row r="77" spans="8:249" s="27" customFormat="1">
      <c r="H77"/>
      <c r="I77"/>
      <c r="J77"/>
      <c r="K77"/>
      <c r="ID77"/>
      <c r="IE77"/>
      <c r="IF77"/>
      <c r="IG77"/>
      <c r="IH77"/>
      <c r="II77"/>
      <c r="IJ77"/>
      <c r="IK77"/>
      <c r="IL77"/>
      <c r="IM77"/>
      <c r="IN77"/>
      <c r="IO77"/>
    </row>
    <row r="78" spans="8:249" s="27" customFormat="1">
      <c r="H78"/>
      <c r="I78"/>
      <c r="J78"/>
      <c r="K78"/>
      <c r="ID78"/>
      <c r="IE78"/>
      <c r="IF78"/>
      <c r="IG78"/>
      <c r="IH78"/>
      <c r="II78"/>
      <c r="IJ78"/>
      <c r="IK78"/>
      <c r="IL78"/>
      <c r="IM78"/>
      <c r="IN78"/>
      <c r="IO78"/>
    </row>
  </sheetData>
  <mergeCells count="8">
    <mergeCell ref="K6:L6"/>
    <mergeCell ref="A8:A11"/>
    <mergeCell ref="A12:A15"/>
    <mergeCell ref="A16:A19"/>
    <mergeCell ref="C6:D6"/>
    <mergeCell ref="E6:F6"/>
    <mergeCell ref="G6:H6"/>
    <mergeCell ref="I6:J6"/>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I35"/>
  <sheetViews>
    <sheetView zoomScaleNormal="100" workbookViewId="0"/>
  </sheetViews>
  <sheetFormatPr defaultColWidth="9.33203125" defaultRowHeight="13.5"/>
  <cols>
    <col min="1" max="1" width="19.1640625" style="62" bestFit="1" customWidth="1"/>
    <col min="2" max="2" width="8.5" style="62" customWidth="1"/>
    <col min="3" max="3" width="7.1640625" style="62" customWidth="1"/>
    <col min="4" max="7" width="8.33203125" style="62" customWidth="1"/>
    <col min="8" max="9" width="7.1640625" style="62" customWidth="1"/>
    <col min="10" max="16384" width="9.33203125" style="62"/>
  </cols>
  <sheetData>
    <row r="1" spans="1:7" ht="20.100000000000001" customHeight="1">
      <c r="A1" s="11" t="s">
        <v>74</v>
      </c>
    </row>
    <row r="2" spans="1:7">
      <c r="A2" s="75" t="str">
        <f>'Smittade - övergripande'!A2</f>
        <v>Bekräftat smittade av covid-19 enligt SmiNet den 6 juni 2022</v>
      </c>
    </row>
    <row r="3" spans="1:7">
      <c r="A3" s="70"/>
      <c r="B3" s="70"/>
      <c r="C3" s="70"/>
      <c r="D3" s="70"/>
      <c r="E3" s="70"/>
      <c r="F3" s="70"/>
      <c r="G3" s="70"/>
    </row>
    <row r="5" spans="1:7" ht="14.25" thickBot="1"/>
    <row r="6" spans="1:7" ht="27" customHeight="1">
      <c r="A6" s="227" t="s">
        <v>73</v>
      </c>
      <c r="B6" s="229" t="s">
        <v>6</v>
      </c>
      <c r="C6" s="229"/>
      <c r="D6" s="230" t="s">
        <v>34</v>
      </c>
      <c r="E6" s="231"/>
      <c r="F6" s="230" t="s">
        <v>52</v>
      </c>
      <c r="G6" s="231"/>
    </row>
    <row r="7" spans="1:7">
      <c r="A7" s="228"/>
      <c r="B7" s="7" t="s">
        <v>8</v>
      </c>
      <c r="C7" s="7" t="s">
        <v>23</v>
      </c>
      <c r="D7" s="7" t="s">
        <v>8</v>
      </c>
      <c r="E7" s="7" t="s">
        <v>36</v>
      </c>
      <c r="F7" s="7" t="s">
        <v>8</v>
      </c>
      <c r="G7" s="7" t="s">
        <v>36</v>
      </c>
    </row>
    <row r="8" spans="1:7">
      <c r="A8" s="23" t="s">
        <v>131</v>
      </c>
      <c r="B8" s="84">
        <v>152604</v>
      </c>
      <c r="C8" s="119">
        <v>100</v>
      </c>
      <c r="D8" s="84">
        <v>34768</v>
      </c>
      <c r="E8" s="25">
        <v>22.7831511624859</v>
      </c>
      <c r="F8" s="84">
        <v>28049</v>
      </c>
      <c r="G8" s="25">
        <v>18.380252155906799</v>
      </c>
    </row>
    <row r="9" spans="1:7">
      <c r="A9" s="20" t="s">
        <v>132</v>
      </c>
      <c r="B9" s="37">
        <v>34977</v>
      </c>
      <c r="C9" s="21">
        <v>22.920106943461501</v>
      </c>
      <c r="D9" s="37">
        <v>7941</v>
      </c>
      <c r="E9" s="13">
        <v>22.703490865425898</v>
      </c>
      <c r="F9" s="37">
        <v>6467</v>
      </c>
      <c r="G9" s="13">
        <v>18.489292963947701</v>
      </c>
    </row>
    <row r="10" spans="1:7">
      <c r="A10" s="62" t="s">
        <v>133</v>
      </c>
      <c r="B10" s="46">
        <v>25978</v>
      </c>
      <c r="C10" s="13">
        <v>17.0231448716941</v>
      </c>
      <c r="D10" s="46">
        <v>5840</v>
      </c>
      <c r="E10" s="13">
        <v>22.480560474247401</v>
      </c>
      <c r="F10" s="46">
        <v>4338</v>
      </c>
      <c r="G10" s="13">
        <v>16.698745092000902</v>
      </c>
    </row>
    <row r="11" spans="1:7">
      <c r="A11" s="62" t="s">
        <v>134</v>
      </c>
      <c r="B11" s="46">
        <v>19997</v>
      </c>
      <c r="C11" s="13">
        <v>13.103850488847</v>
      </c>
      <c r="D11" s="46">
        <v>4671</v>
      </c>
      <c r="E11" s="13">
        <v>23.358503775566302</v>
      </c>
      <c r="F11" s="46">
        <v>3428</v>
      </c>
      <c r="G11" s="13">
        <v>17.1425713857079</v>
      </c>
    </row>
    <row r="12" spans="1:7">
      <c r="A12" s="62" t="s">
        <v>135</v>
      </c>
      <c r="B12" s="46">
        <v>6363</v>
      </c>
      <c r="C12" s="13">
        <v>4.1696154753479604</v>
      </c>
      <c r="D12" s="46">
        <v>1535</v>
      </c>
      <c r="E12" s="13">
        <v>24.123840955524098</v>
      </c>
      <c r="F12" s="46">
        <v>1160</v>
      </c>
      <c r="G12" s="13">
        <v>18.230394468018201</v>
      </c>
    </row>
    <row r="13" spans="1:7">
      <c r="A13" s="62" t="s">
        <v>136</v>
      </c>
      <c r="B13" s="46">
        <v>5550</v>
      </c>
      <c r="C13" s="13">
        <v>3.6368640402610701</v>
      </c>
      <c r="D13" s="46">
        <v>1401</v>
      </c>
      <c r="E13" s="13">
        <v>25.243243243243199</v>
      </c>
      <c r="F13" s="46">
        <v>1016</v>
      </c>
      <c r="G13" s="13">
        <v>18.306306306306301</v>
      </c>
    </row>
    <row r="14" spans="1:7">
      <c r="A14" s="62" t="s">
        <v>137</v>
      </c>
      <c r="B14" s="46">
        <v>5479</v>
      </c>
      <c r="C14" s="13">
        <v>3.5903383921784502</v>
      </c>
      <c r="D14" s="46">
        <v>1152</v>
      </c>
      <c r="E14" s="13">
        <v>21.025734623106398</v>
      </c>
      <c r="F14" s="46">
        <v>1043</v>
      </c>
      <c r="G14" s="13">
        <v>19.036320496441</v>
      </c>
    </row>
    <row r="15" spans="1:7">
      <c r="A15" s="62" t="s">
        <v>138</v>
      </c>
      <c r="B15" s="46">
        <v>5389</v>
      </c>
      <c r="C15" s="13">
        <v>3.5313622185525899</v>
      </c>
      <c r="D15" s="46">
        <v>1134</v>
      </c>
      <c r="E15" s="13">
        <v>21.042865095564999</v>
      </c>
      <c r="F15" s="46">
        <v>853</v>
      </c>
      <c r="G15" s="13">
        <v>15.8285396177398</v>
      </c>
    </row>
    <row r="16" spans="1:7">
      <c r="A16" s="62" t="s">
        <v>129</v>
      </c>
      <c r="B16" s="46">
        <v>5186</v>
      </c>
      <c r="C16" s="13">
        <v>3.3983381824853902</v>
      </c>
      <c r="D16" s="46">
        <v>1084</v>
      </c>
      <c r="E16" s="13">
        <v>20.902429618202898</v>
      </c>
      <c r="F16" s="46">
        <v>1002</v>
      </c>
      <c r="G16" s="13">
        <v>19.321249517932898</v>
      </c>
    </row>
    <row r="17" spans="1:9">
      <c r="A17" s="62" t="s">
        <v>139</v>
      </c>
      <c r="B17" s="46">
        <v>4992</v>
      </c>
      <c r="C17" s="13">
        <v>3.2712117637807698</v>
      </c>
      <c r="D17" s="46">
        <v>1036</v>
      </c>
      <c r="E17" s="13">
        <v>20.753205128205099</v>
      </c>
      <c r="F17" s="46">
        <v>832</v>
      </c>
      <c r="G17" s="13">
        <v>16.6666666666667</v>
      </c>
    </row>
    <row r="18" spans="1:9">
      <c r="A18" s="62" t="s">
        <v>140</v>
      </c>
      <c r="B18" s="46">
        <v>4335</v>
      </c>
      <c r="C18" s="13">
        <v>2.8406856963120202</v>
      </c>
      <c r="D18" s="46">
        <v>937</v>
      </c>
      <c r="E18" s="13">
        <v>21.614763552479801</v>
      </c>
      <c r="F18" s="46">
        <v>893</v>
      </c>
      <c r="G18" s="13">
        <v>20.599769319492498</v>
      </c>
    </row>
    <row r="19" spans="1:9">
      <c r="A19" s="62" t="s">
        <v>141</v>
      </c>
      <c r="B19" s="46">
        <v>4309</v>
      </c>
      <c r="C19" s="13">
        <v>2.8236481350423301</v>
      </c>
      <c r="D19" s="46">
        <v>719</v>
      </c>
      <c r="E19" s="13">
        <v>16.686006033882599</v>
      </c>
      <c r="F19" s="46">
        <v>770</v>
      </c>
      <c r="G19" s="13">
        <v>17.8695753074959</v>
      </c>
    </row>
    <row r="20" spans="1:9">
      <c r="A20" s="18" t="s">
        <v>142</v>
      </c>
      <c r="B20" s="85">
        <v>4211</v>
      </c>
      <c r="C20" s="19">
        <v>2.7594296348719598</v>
      </c>
      <c r="D20" s="85">
        <v>978</v>
      </c>
      <c r="E20" s="13">
        <v>23.22488720019</v>
      </c>
      <c r="F20" s="85">
        <v>710</v>
      </c>
      <c r="G20" s="13">
        <v>16.860603182142</v>
      </c>
    </row>
    <row r="21" spans="1:9">
      <c r="A21" s="62" t="s">
        <v>143</v>
      </c>
      <c r="B21" s="46">
        <v>4171</v>
      </c>
      <c r="C21" s="13">
        <v>2.73321800214935</v>
      </c>
      <c r="D21" s="46">
        <v>1062</v>
      </c>
      <c r="E21" s="13">
        <v>25.461520019180099</v>
      </c>
      <c r="F21" s="46">
        <v>1083</v>
      </c>
      <c r="G21" s="13">
        <v>25.964996403740098</v>
      </c>
      <c r="I21" s="117"/>
    </row>
    <row r="22" spans="1:9">
      <c r="A22" s="62" t="s">
        <v>144</v>
      </c>
      <c r="B22" s="46">
        <v>3793</v>
      </c>
      <c r="C22" s="13">
        <v>2.48551807292076</v>
      </c>
      <c r="D22" s="46">
        <v>799</v>
      </c>
      <c r="E22" s="13">
        <v>21.065119957817</v>
      </c>
      <c r="F22" s="46">
        <v>838</v>
      </c>
      <c r="G22" s="13">
        <v>22.093329818086001</v>
      </c>
    </row>
    <row r="23" spans="1:9">
      <c r="A23" s="62" t="s">
        <v>145</v>
      </c>
      <c r="B23" s="46">
        <v>3657</v>
      </c>
      <c r="C23" s="13">
        <v>2.3963985216639099</v>
      </c>
      <c r="D23" s="46">
        <v>898</v>
      </c>
      <c r="E23" s="13">
        <v>24.5556467049494</v>
      </c>
      <c r="F23" s="2">
        <v>762</v>
      </c>
      <c r="G23" s="13">
        <v>20.836751435602999</v>
      </c>
    </row>
    <row r="24" spans="1:9">
      <c r="A24" s="62" t="s">
        <v>146</v>
      </c>
      <c r="B24" s="46">
        <v>3519</v>
      </c>
      <c r="C24" s="13">
        <v>2.3059683887709399</v>
      </c>
      <c r="D24" s="46">
        <v>802</v>
      </c>
      <c r="E24" s="13">
        <v>22.790565501562899</v>
      </c>
      <c r="F24" s="2">
        <v>744</v>
      </c>
      <c r="G24" s="13">
        <v>21.142369991474901</v>
      </c>
    </row>
    <row r="25" spans="1:9">
      <c r="A25" s="62" t="s">
        <v>147</v>
      </c>
      <c r="B25" s="46">
        <v>3223</v>
      </c>
      <c r="C25" s="13">
        <v>2.1120023066236802</v>
      </c>
      <c r="D25" s="2">
        <v>961</v>
      </c>
      <c r="E25" s="13">
        <v>29.816940738442501</v>
      </c>
      <c r="F25" s="2">
        <v>668</v>
      </c>
      <c r="G25" s="13">
        <v>20.7260316475334</v>
      </c>
    </row>
    <row r="26" spans="1:9">
      <c r="A26" s="62" t="s">
        <v>148</v>
      </c>
      <c r="B26" s="46">
        <v>2977</v>
      </c>
      <c r="C26" s="13">
        <v>1.9508007653796799</v>
      </c>
      <c r="D26" s="2">
        <v>758</v>
      </c>
      <c r="E26" s="13">
        <v>25.461874370171302</v>
      </c>
      <c r="F26" s="2">
        <v>637</v>
      </c>
      <c r="G26" s="13">
        <v>21.397379912663801</v>
      </c>
    </row>
    <row r="27" spans="1:9">
      <c r="A27" s="62" t="s">
        <v>149</v>
      </c>
      <c r="B27" s="46">
        <v>2041</v>
      </c>
      <c r="C27" s="13">
        <v>1.3374485596707799</v>
      </c>
      <c r="D27" s="2">
        <v>498</v>
      </c>
      <c r="E27" s="13">
        <v>24.399804017638399</v>
      </c>
      <c r="F27" s="2">
        <v>362</v>
      </c>
      <c r="G27" s="13">
        <v>17.7364037236649</v>
      </c>
    </row>
    <row r="28" spans="1:9">
      <c r="A28" s="62" t="s">
        <v>150</v>
      </c>
      <c r="B28" s="46">
        <v>1749</v>
      </c>
      <c r="C28" s="13">
        <v>1.1461036407957901</v>
      </c>
      <c r="D28" s="2">
        <v>378</v>
      </c>
      <c r="E28" s="13">
        <v>21.612349914236699</v>
      </c>
      <c r="F28" s="2">
        <v>352</v>
      </c>
      <c r="G28" s="13">
        <v>20.125786163522001</v>
      </c>
    </row>
    <row r="29" spans="1:9" ht="14.25" thickBot="1">
      <c r="A29" s="54" t="s">
        <v>151</v>
      </c>
      <c r="B29" s="38">
        <v>708</v>
      </c>
      <c r="C29" s="40">
        <v>0.46394589919006002</v>
      </c>
      <c r="D29" s="48">
        <v>184</v>
      </c>
      <c r="E29" s="40">
        <v>25.988700564971801</v>
      </c>
      <c r="F29" s="48">
        <v>91</v>
      </c>
      <c r="G29" s="40">
        <v>12.8531073446328</v>
      </c>
    </row>
    <row r="30" spans="1:9" ht="26.25" customHeight="1" thickTop="1">
      <c r="A30" s="226" t="s">
        <v>56</v>
      </c>
      <c r="B30" s="226"/>
      <c r="C30" s="226"/>
      <c r="D30" s="226"/>
      <c r="E30" s="226"/>
      <c r="F30" s="226"/>
      <c r="G30" s="226"/>
    </row>
    <row r="31" spans="1:9">
      <c r="A31" s="126" t="s">
        <v>86</v>
      </c>
      <c r="B31" s="73"/>
      <c r="C31" s="73"/>
      <c r="D31" s="73"/>
      <c r="E31" s="73"/>
      <c r="F31" s="73"/>
      <c r="G31" s="73"/>
    </row>
    <row r="32" spans="1:9">
      <c r="A32" s="126" t="s">
        <v>76</v>
      </c>
      <c r="B32" s="73"/>
      <c r="C32" s="73"/>
      <c r="D32" s="73"/>
      <c r="E32" s="73"/>
      <c r="F32" s="73"/>
      <c r="G32" s="73"/>
    </row>
    <row r="33" spans="1:8">
      <c r="A33" s="126" t="s">
        <v>33</v>
      </c>
      <c r="B33" s="73"/>
      <c r="C33" s="73"/>
      <c r="D33" s="73"/>
      <c r="E33" s="73"/>
      <c r="F33" s="73"/>
      <c r="G33" s="73"/>
    </row>
    <row r="35" spans="1:8">
      <c r="B35" s="2"/>
      <c r="C35" s="13"/>
      <c r="D35" s="2"/>
      <c r="F35" s="2"/>
      <c r="H35" s="2"/>
    </row>
  </sheetData>
  <mergeCells count="5">
    <mergeCell ref="A30:G30"/>
    <mergeCell ref="A6:A7"/>
    <mergeCell ref="B6:C6"/>
    <mergeCell ref="D6:E6"/>
    <mergeCell ref="F6:G6"/>
  </mergeCells>
  <pageMargins left="0.7" right="0.7" top="0.75" bottom="0.75" header="0.3" footer="0.3"/>
  <pageSetup paperSize="9" scale="68"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K325"/>
  <sheetViews>
    <sheetView zoomScaleNormal="100" workbookViewId="0"/>
  </sheetViews>
  <sheetFormatPr defaultColWidth="9.33203125" defaultRowHeight="13.5"/>
  <cols>
    <col min="1" max="1" width="22" style="62" customWidth="1"/>
    <col min="2" max="2" width="16.1640625" style="2" bestFit="1" customWidth="1"/>
    <col min="3" max="3" width="8.6640625" style="62" customWidth="1"/>
    <col min="4" max="4" width="8.33203125" style="2" customWidth="1"/>
    <col min="5" max="5" width="8.33203125" style="62" customWidth="1"/>
    <col min="6" max="6" width="8.33203125" style="2" customWidth="1"/>
    <col min="7" max="7" width="8.33203125" style="62" customWidth="1"/>
    <col min="8" max="9" width="7.1640625" style="62" customWidth="1"/>
    <col min="10" max="16384" width="9.33203125" style="62"/>
  </cols>
  <sheetData>
    <row r="1" spans="1:11" ht="20.100000000000001" customHeight="1">
      <c r="A1" s="11" t="s">
        <v>82</v>
      </c>
      <c r="B1" s="62"/>
      <c r="D1" s="62"/>
      <c r="F1" s="62"/>
    </row>
    <row r="2" spans="1:11">
      <c r="A2" s="232" t="str">
        <f>'Smittade - övergripande'!A2</f>
        <v>Bekräftat smittade av covid-19 enligt SmiNet den 6 juni 2022</v>
      </c>
      <c r="B2" s="233"/>
      <c r="C2" s="233"/>
      <c r="D2" s="233"/>
      <c r="E2" s="233"/>
      <c r="F2" s="233"/>
      <c r="G2" s="233"/>
    </row>
    <row r="3" spans="1:11">
      <c r="A3" s="70"/>
      <c r="B3" s="120"/>
      <c r="C3" s="70"/>
      <c r="D3" s="120"/>
      <c r="E3" s="70"/>
      <c r="F3" s="120"/>
      <c r="G3" s="70"/>
    </row>
    <row r="5" spans="1:11" ht="14.25" thickBot="1"/>
    <row r="6" spans="1:11" ht="27" customHeight="1">
      <c r="A6" s="4" t="s">
        <v>92</v>
      </c>
      <c r="B6" s="133"/>
      <c r="C6" s="229" t="s">
        <v>6</v>
      </c>
      <c r="D6" s="229"/>
      <c r="E6" s="230" t="s">
        <v>34</v>
      </c>
      <c r="F6" s="231"/>
      <c r="G6" s="230" t="s">
        <v>52</v>
      </c>
      <c r="H6" s="231"/>
    </row>
    <row r="7" spans="1:11" ht="51">
      <c r="A7" s="134" t="s">
        <v>93</v>
      </c>
      <c r="B7" s="135" t="s">
        <v>94</v>
      </c>
      <c r="C7" s="7" t="s">
        <v>8</v>
      </c>
      <c r="D7" s="136" t="s">
        <v>95</v>
      </c>
      <c r="E7" s="7" t="s">
        <v>8</v>
      </c>
      <c r="F7" s="7" t="s">
        <v>23</v>
      </c>
      <c r="G7" s="7" t="s">
        <v>8</v>
      </c>
      <c r="H7" s="7" t="s">
        <v>23</v>
      </c>
    </row>
    <row r="8" spans="1:11" ht="14.25" thickBot="1">
      <c r="A8" s="137" t="s">
        <v>96</v>
      </c>
      <c r="B8" s="138"/>
      <c r="C8" s="139">
        <v>152604</v>
      </c>
      <c r="D8" s="140" t="s">
        <v>19</v>
      </c>
      <c r="E8" s="84">
        <v>34768</v>
      </c>
      <c r="F8" s="141">
        <v>22.7831511624859</v>
      </c>
      <c r="G8" s="84">
        <v>28049</v>
      </c>
      <c r="H8" s="141">
        <v>18.380252155906799</v>
      </c>
    </row>
    <row r="9" spans="1:11">
      <c r="A9" s="4" t="s">
        <v>152</v>
      </c>
      <c r="B9" s="142" t="s">
        <v>98</v>
      </c>
      <c r="C9" s="143">
        <v>34977</v>
      </c>
      <c r="D9" s="144">
        <v>22.920106943461501</v>
      </c>
      <c r="E9" s="143">
        <v>7941</v>
      </c>
      <c r="F9" s="144">
        <v>22.703490865425898</v>
      </c>
      <c r="G9" s="143">
        <v>6467</v>
      </c>
      <c r="H9" s="144">
        <v>18.489292963947701</v>
      </c>
      <c r="J9" s="117"/>
      <c r="K9" s="117"/>
    </row>
    <row r="10" spans="1:11">
      <c r="A10" s="145"/>
      <c r="B10" s="146" t="s">
        <v>132</v>
      </c>
      <c r="C10" s="2">
        <v>14537</v>
      </c>
      <c r="D10" s="47">
        <v>41.561597621293998</v>
      </c>
      <c r="E10" s="2">
        <v>3065</v>
      </c>
      <c r="F10" s="47">
        <v>21.0841301506501</v>
      </c>
      <c r="G10" s="2">
        <v>2926</v>
      </c>
      <c r="H10" s="47">
        <v>20.127949370571599</v>
      </c>
      <c r="J10" s="117"/>
      <c r="K10" s="117"/>
    </row>
    <row r="11" spans="1:11">
      <c r="A11" s="145"/>
      <c r="B11" s="146" t="s">
        <v>153</v>
      </c>
      <c r="C11" s="2">
        <v>1722</v>
      </c>
      <c r="D11" s="47">
        <v>4.9232352688909904</v>
      </c>
      <c r="E11" s="2">
        <v>233</v>
      </c>
      <c r="F11" s="47">
        <v>13.5307781649245</v>
      </c>
      <c r="G11" s="2">
        <v>372</v>
      </c>
      <c r="H11" s="47">
        <v>21.602787456445999</v>
      </c>
      <c r="J11" s="117"/>
      <c r="K11" s="117"/>
    </row>
    <row r="12" spans="1:11">
      <c r="A12" s="145"/>
      <c r="B12" s="146" t="s">
        <v>154</v>
      </c>
      <c r="C12" s="2">
        <v>1658</v>
      </c>
      <c r="D12" s="47">
        <v>4.7402578837521796</v>
      </c>
      <c r="E12" s="2">
        <v>474</v>
      </c>
      <c r="F12" s="47">
        <v>28.588661037394498</v>
      </c>
      <c r="G12" s="2">
        <v>273</v>
      </c>
      <c r="H12" s="47">
        <v>16.465621230398099</v>
      </c>
      <c r="J12" s="117"/>
      <c r="K12" s="117"/>
    </row>
    <row r="13" spans="1:11">
      <c r="A13" s="145"/>
      <c r="B13" s="146" t="s">
        <v>155</v>
      </c>
      <c r="C13" s="2">
        <v>1368</v>
      </c>
      <c r="D13" s="47">
        <v>3.9111416073419698</v>
      </c>
      <c r="E13" s="2">
        <v>310</v>
      </c>
      <c r="F13" s="47">
        <v>22.660818713450301</v>
      </c>
      <c r="G13" s="2">
        <v>234</v>
      </c>
      <c r="H13" s="47">
        <v>17.105263157894701</v>
      </c>
      <c r="J13" s="117"/>
      <c r="K13" s="117"/>
    </row>
    <row r="14" spans="1:11">
      <c r="A14" s="145"/>
      <c r="B14" s="146" t="s">
        <v>156</v>
      </c>
      <c r="C14" s="2">
        <v>1304</v>
      </c>
      <c r="D14" s="47">
        <v>3.7281642222031599</v>
      </c>
      <c r="E14" s="2">
        <v>296</v>
      </c>
      <c r="F14" s="47">
        <v>22.699386503067501</v>
      </c>
      <c r="G14" s="2">
        <v>166</v>
      </c>
      <c r="H14" s="47">
        <v>12.730061349693299</v>
      </c>
      <c r="J14" s="117"/>
      <c r="K14" s="117"/>
    </row>
    <row r="15" spans="1:11">
      <c r="A15" s="145"/>
      <c r="B15" s="146" t="s">
        <v>157</v>
      </c>
      <c r="C15" s="2">
        <v>1276</v>
      </c>
      <c r="D15" s="47">
        <v>3.6481116162049401</v>
      </c>
      <c r="E15" s="2">
        <v>339</v>
      </c>
      <c r="F15" s="47">
        <v>26.567398119122299</v>
      </c>
      <c r="G15" s="2">
        <v>155</v>
      </c>
      <c r="H15" s="47">
        <v>12.1473354231975</v>
      </c>
      <c r="J15" s="117"/>
      <c r="K15" s="117"/>
    </row>
    <row r="16" spans="1:11">
      <c r="A16" s="145"/>
      <c r="B16" s="146" t="s">
        <v>158</v>
      </c>
      <c r="C16" s="2">
        <v>1196</v>
      </c>
      <c r="D16" s="47">
        <v>3.4193898847814301</v>
      </c>
      <c r="E16" s="2">
        <v>246</v>
      </c>
      <c r="F16" s="47">
        <v>20.568561872909701</v>
      </c>
      <c r="G16" s="2">
        <v>291</v>
      </c>
      <c r="H16" s="47">
        <v>24.3311036789298</v>
      </c>
      <c r="J16" s="117"/>
      <c r="K16" s="117"/>
    </row>
    <row r="17" spans="1:11">
      <c r="A17" s="145"/>
      <c r="B17" s="146" t="s">
        <v>159</v>
      </c>
      <c r="C17" s="2">
        <v>1175</v>
      </c>
      <c r="D17" s="47">
        <v>3.3593504302827601</v>
      </c>
      <c r="E17" s="2">
        <v>233</v>
      </c>
      <c r="F17" s="47">
        <v>19.829787234042598</v>
      </c>
      <c r="G17" s="2">
        <v>271</v>
      </c>
      <c r="H17" s="47">
        <v>23.063829787233999</v>
      </c>
      <c r="J17" s="117"/>
      <c r="K17" s="117"/>
    </row>
    <row r="18" spans="1:11">
      <c r="A18" s="145"/>
      <c r="B18" s="146" t="s">
        <v>160</v>
      </c>
      <c r="C18" s="2">
        <v>1106</v>
      </c>
      <c r="D18" s="47">
        <v>3.1620779369299798</v>
      </c>
      <c r="E18" s="2">
        <v>266</v>
      </c>
      <c r="F18" s="47">
        <v>24.050632911392398</v>
      </c>
      <c r="G18" s="2">
        <v>145</v>
      </c>
      <c r="H18" s="47">
        <v>13.1103074141049</v>
      </c>
      <c r="J18" s="117"/>
      <c r="K18" s="117"/>
    </row>
    <row r="19" spans="1:11">
      <c r="A19" s="145"/>
      <c r="B19" s="146" t="s">
        <v>161</v>
      </c>
      <c r="C19" s="2">
        <v>1065</v>
      </c>
      <c r="D19" s="47">
        <v>3.0448580495754398</v>
      </c>
      <c r="E19" s="2">
        <v>309</v>
      </c>
      <c r="F19" s="47">
        <v>29.014084507042298</v>
      </c>
      <c r="G19" s="2">
        <v>190</v>
      </c>
      <c r="H19" s="47">
        <v>17.840375586854499</v>
      </c>
      <c r="J19" s="117"/>
      <c r="K19" s="117"/>
    </row>
    <row r="20" spans="1:11">
      <c r="A20" s="145"/>
      <c r="B20" s="146" t="s">
        <v>162</v>
      </c>
      <c r="C20" s="2">
        <v>1064</v>
      </c>
      <c r="D20" s="47">
        <v>3.0419990279326399</v>
      </c>
      <c r="E20" s="2">
        <v>316</v>
      </c>
      <c r="F20" s="47">
        <v>29.699248120300801</v>
      </c>
      <c r="G20" s="2">
        <v>146</v>
      </c>
      <c r="H20" s="47">
        <v>13.721804511278201</v>
      </c>
      <c r="J20" s="117"/>
      <c r="K20" s="117"/>
    </row>
    <row r="21" spans="1:11">
      <c r="A21" s="145"/>
      <c r="B21" s="146" t="s">
        <v>163</v>
      </c>
      <c r="C21" s="2">
        <v>890</v>
      </c>
      <c r="D21" s="47">
        <v>2.5445292620865101</v>
      </c>
      <c r="E21" s="2">
        <v>272</v>
      </c>
      <c r="F21" s="47">
        <v>30.561797752808999</v>
      </c>
      <c r="G21" s="2">
        <v>135</v>
      </c>
      <c r="H21" s="47">
        <v>15.168539325842699</v>
      </c>
      <c r="J21" s="117"/>
      <c r="K21" s="117"/>
    </row>
    <row r="22" spans="1:11">
      <c r="A22" s="145"/>
      <c r="B22" s="146" t="s">
        <v>164</v>
      </c>
      <c r="C22" s="2">
        <v>691</v>
      </c>
      <c r="D22" s="47">
        <v>1.9755839551705401</v>
      </c>
      <c r="E22" s="2">
        <v>161</v>
      </c>
      <c r="F22" s="47">
        <v>23.299565846599101</v>
      </c>
      <c r="G22" s="2">
        <v>136</v>
      </c>
      <c r="H22" s="47">
        <v>19.681620839363202</v>
      </c>
      <c r="J22" s="117"/>
      <c r="K22" s="117"/>
    </row>
    <row r="23" spans="1:11">
      <c r="A23" s="145"/>
      <c r="B23" s="146" t="s">
        <v>165</v>
      </c>
      <c r="C23" s="2">
        <v>676</v>
      </c>
      <c r="D23" s="47">
        <v>1.93269863052863</v>
      </c>
      <c r="E23" s="2">
        <v>173</v>
      </c>
      <c r="F23" s="47">
        <v>25.5917159763314</v>
      </c>
      <c r="G23" s="2">
        <v>105</v>
      </c>
      <c r="H23" s="47">
        <v>15.5325443786982</v>
      </c>
      <c r="J23" s="117"/>
      <c r="K23" s="117"/>
    </row>
    <row r="24" spans="1:11">
      <c r="A24" s="145"/>
      <c r="B24" s="146" t="s">
        <v>166</v>
      </c>
      <c r="C24" s="2">
        <v>672</v>
      </c>
      <c r="D24" s="47">
        <v>1.92126254395746</v>
      </c>
      <c r="E24" s="2">
        <v>167</v>
      </c>
      <c r="F24" s="47">
        <v>24.851190476190499</v>
      </c>
      <c r="G24" s="2">
        <v>115</v>
      </c>
      <c r="H24" s="47">
        <v>17.113095238095202</v>
      </c>
      <c r="J24" s="117"/>
      <c r="K24" s="117"/>
    </row>
    <row r="25" spans="1:11">
      <c r="A25" s="145"/>
      <c r="B25" s="146" t="s">
        <v>167</v>
      </c>
      <c r="C25" s="2">
        <v>638</v>
      </c>
      <c r="D25" s="47">
        <v>1.82405580810247</v>
      </c>
      <c r="E25" s="2">
        <v>159</v>
      </c>
      <c r="F25" s="47">
        <v>24.921630094043898</v>
      </c>
      <c r="G25" s="2">
        <v>108</v>
      </c>
      <c r="H25" s="47">
        <v>16.927899686520401</v>
      </c>
      <c r="J25" s="117"/>
      <c r="K25" s="117"/>
    </row>
    <row r="26" spans="1:11">
      <c r="A26" s="145"/>
      <c r="B26" s="146" t="s">
        <v>168</v>
      </c>
      <c r="C26" s="2">
        <v>616</v>
      </c>
      <c r="D26" s="47">
        <v>1.7611573319610001</v>
      </c>
      <c r="E26" s="2">
        <v>148</v>
      </c>
      <c r="F26" s="47">
        <v>24.025974025974001</v>
      </c>
      <c r="G26" s="2">
        <v>109</v>
      </c>
      <c r="H26" s="47">
        <v>17.694805194805198</v>
      </c>
      <c r="J26" s="117"/>
      <c r="K26" s="117"/>
    </row>
    <row r="27" spans="1:11">
      <c r="A27" s="145"/>
      <c r="B27" s="146" t="s">
        <v>169</v>
      </c>
      <c r="C27" s="2">
        <v>603</v>
      </c>
      <c r="D27" s="47">
        <v>1.7239900506046799</v>
      </c>
      <c r="E27" s="2">
        <v>141</v>
      </c>
      <c r="F27" s="47">
        <v>23.383084577114399</v>
      </c>
      <c r="G27" s="2">
        <v>98</v>
      </c>
      <c r="H27" s="47">
        <v>16.2520729684909</v>
      </c>
      <c r="J27" s="117"/>
      <c r="K27" s="117"/>
    </row>
    <row r="28" spans="1:11">
      <c r="A28" s="145"/>
      <c r="B28" s="146" t="s">
        <v>170</v>
      </c>
      <c r="C28" s="2">
        <v>579</v>
      </c>
      <c r="D28" s="47">
        <v>1.6553735311776301</v>
      </c>
      <c r="E28" s="2">
        <v>122</v>
      </c>
      <c r="F28" s="47">
        <v>21.070811744386901</v>
      </c>
      <c r="G28" s="2">
        <v>114</v>
      </c>
      <c r="H28" s="47">
        <v>19.689119170984501</v>
      </c>
      <c r="J28" s="117"/>
      <c r="K28" s="117"/>
    </row>
    <row r="29" spans="1:11">
      <c r="A29" s="145"/>
      <c r="B29" s="146" t="s">
        <v>171</v>
      </c>
      <c r="C29" s="2">
        <v>468</v>
      </c>
      <c r="D29" s="47">
        <v>1.33802212882752</v>
      </c>
      <c r="E29" s="2">
        <v>95</v>
      </c>
      <c r="F29" s="47">
        <v>20.299145299145302</v>
      </c>
      <c r="G29" s="2">
        <v>102</v>
      </c>
      <c r="H29" s="47">
        <v>21.794871794871799</v>
      </c>
      <c r="J29" s="117"/>
      <c r="K29" s="117"/>
    </row>
    <row r="30" spans="1:11">
      <c r="A30" s="145"/>
      <c r="B30" s="146" t="s">
        <v>172</v>
      </c>
      <c r="C30" s="2">
        <v>411</v>
      </c>
      <c r="D30" s="47">
        <v>1.17505789518827</v>
      </c>
      <c r="E30" s="2">
        <v>99</v>
      </c>
      <c r="F30" s="47">
        <v>24.087591240875899</v>
      </c>
      <c r="G30" s="2">
        <v>47</v>
      </c>
      <c r="H30" s="47">
        <v>11.435523114355201</v>
      </c>
      <c r="J30" s="117"/>
      <c r="K30" s="117"/>
    </row>
    <row r="31" spans="1:11">
      <c r="A31" s="145"/>
      <c r="B31" s="146" t="s">
        <v>173</v>
      </c>
      <c r="C31" s="2">
        <v>390</v>
      </c>
      <c r="D31" s="47">
        <v>1.1150184406896</v>
      </c>
      <c r="E31" s="2">
        <v>125</v>
      </c>
      <c r="F31" s="47">
        <v>32.051282051282101</v>
      </c>
      <c r="G31" s="2">
        <v>67</v>
      </c>
      <c r="H31" s="47">
        <v>17.1794871794872</v>
      </c>
      <c r="J31" s="117"/>
      <c r="K31" s="117"/>
    </row>
    <row r="32" spans="1:11">
      <c r="A32" s="145"/>
      <c r="B32" s="146" t="s">
        <v>174</v>
      </c>
      <c r="C32" s="2">
        <v>298</v>
      </c>
      <c r="D32" s="47">
        <v>0.85198844955256003</v>
      </c>
      <c r="E32" s="2">
        <v>60</v>
      </c>
      <c r="F32" s="47">
        <v>20.134228187919501</v>
      </c>
      <c r="G32" s="2">
        <v>56</v>
      </c>
      <c r="H32" s="47">
        <v>18.7919463087248</v>
      </c>
      <c r="J32" s="117"/>
      <c r="K32" s="117"/>
    </row>
    <row r="33" spans="1:11">
      <c r="A33" s="145"/>
      <c r="B33" s="146" t="s">
        <v>175</v>
      </c>
      <c r="C33" s="2">
        <v>235</v>
      </c>
      <c r="D33" s="47">
        <v>0.67187008605654996</v>
      </c>
      <c r="E33" s="147">
        <v>48</v>
      </c>
      <c r="F33" s="148">
        <v>20.4255319148936</v>
      </c>
      <c r="G33" s="2">
        <v>50</v>
      </c>
      <c r="H33" s="47">
        <v>21.2765957446809</v>
      </c>
      <c r="J33" s="117"/>
      <c r="K33" s="117"/>
    </row>
    <row r="34" spans="1:11">
      <c r="A34" s="145"/>
      <c r="B34" s="146" t="s">
        <v>176</v>
      </c>
      <c r="C34" s="2">
        <v>230</v>
      </c>
      <c r="D34" s="47">
        <v>0.65757497784258001</v>
      </c>
      <c r="E34" s="2">
        <v>69</v>
      </c>
      <c r="F34" s="47">
        <v>30</v>
      </c>
      <c r="G34" s="2">
        <v>31</v>
      </c>
      <c r="H34" s="47">
        <v>13.478260869565201</v>
      </c>
      <c r="J34" s="117"/>
      <c r="K34" s="117"/>
    </row>
    <row r="35" spans="1:11" ht="14.25" thickBot="1">
      <c r="A35" s="145"/>
      <c r="B35" s="146" t="s">
        <v>177</v>
      </c>
      <c r="C35" s="2">
        <v>109</v>
      </c>
      <c r="D35" s="47">
        <v>0.31163335906452999</v>
      </c>
      <c r="E35" s="2">
        <v>15</v>
      </c>
      <c r="F35" s="47">
        <v>13.7614678899083</v>
      </c>
      <c r="G35" s="2">
        <v>25</v>
      </c>
      <c r="H35" s="47">
        <v>22.935779816513801</v>
      </c>
      <c r="J35" s="117"/>
      <c r="K35" s="117"/>
    </row>
    <row r="36" spans="1:11">
      <c r="A36" s="4" t="s">
        <v>178</v>
      </c>
      <c r="B36" s="142" t="s">
        <v>98</v>
      </c>
      <c r="C36" s="143">
        <v>5186</v>
      </c>
      <c r="D36" s="144">
        <v>3.3983381824853902</v>
      </c>
      <c r="E36" s="143">
        <v>1084</v>
      </c>
      <c r="F36" s="144">
        <v>20.902429618202898</v>
      </c>
      <c r="G36" s="143">
        <v>1002</v>
      </c>
      <c r="H36" s="144">
        <v>19.321249517932898</v>
      </c>
      <c r="J36" s="117"/>
      <c r="K36" s="117"/>
    </row>
    <row r="37" spans="1:11">
      <c r="A37" s="145"/>
      <c r="B37" s="146" t="s">
        <v>129</v>
      </c>
      <c r="C37" s="2">
        <v>2983</v>
      </c>
      <c r="D37" s="47">
        <v>57.520246818357101</v>
      </c>
      <c r="E37" s="2">
        <v>643</v>
      </c>
      <c r="F37" s="47">
        <v>21.555481059336199</v>
      </c>
      <c r="G37" s="2">
        <v>546</v>
      </c>
      <c r="H37" s="47">
        <v>18.303721086154901</v>
      </c>
      <c r="J37" s="117"/>
      <c r="K37" s="117"/>
    </row>
    <row r="38" spans="1:11">
      <c r="A38" s="145"/>
      <c r="B38" s="146" t="s">
        <v>179</v>
      </c>
      <c r="C38" s="2">
        <v>726</v>
      </c>
      <c r="D38" s="47">
        <v>13.999228692634</v>
      </c>
      <c r="E38" s="2">
        <v>184</v>
      </c>
      <c r="F38" s="47">
        <v>25.344352617079899</v>
      </c>
      <c r="G38" s="2">
        <v>131</v>
      </c>
      <c r="H38" s="47">
        <v>18.0440771349862</v>
      </c>
      <c r="J38" s="117"/>
      <c r="K38" s="117"/>
    </row>
    <row r="39" spans="1:11">
      <c r="A39" s="145"/>
      <c r="B39" s="146" t="s">
        <v>180</v>
      </c>
      <c r="C39" s="2">
        <v>378</v>
      </c>
      <c r="D39" s="47">
        <v>7.2888546085615102</v>
      </c>
      <c r="E39" s="2">
        <v>67</v>
      </c>
      <c r="F39" s="47">
        <v>17.7248677248677</v>
      </c>
      <c r="G39" s="2">
        <v>105</v>
      </c>
      <c r="H39" s="47">
        <v>27.7777777777778</v>
      </c>
      <c r="J39" s="117"/>
      <c r="K39" s="117"/>
    </row>
    <row r="40" spans="1:11">
      <c r="A40" s="145"/>
      <c r="B40" s="146" t="s">
        <v>181</v>
      </c>
      <c r="C40" s="2">
        <v>319</v>
      </c>
      <c r="D40" s="47">
        <v>6.1511762437331301</v>
      </c>
      <c r="E40" s="2">
        <v>60</v>
      </c>
      <c r="F40" s="47">
        <v>18.808777429467099</v>
      </c>
      <c r="G40" s="2">
        <v>57</v>
      </c>
      <c r="H40" s="47">
        <v>17.868338557993699</v>
      </c>
      <c r="J40" s="117"/>
      <c r="K40" s="117"/>
    </row>
    <row r="41" spans="1:11">
      <c r="A41" s="145"/>
      <c r="B41" s="146" t="s">
        <v>182</v>
      </c>
      <c r="C41" s="2">
        <v>290</v>
      </c>
      <c r="D41" s="47">
        <v>5.5919784033937496</v>
      </c>
      <c r="E41" s="2">
        <v>48</v>
      </c>
      <c r="F41" s="47">
        <v>16.551724137931</v>
      </c>
      <c r="G41" s="2">
        <v>51</v>
      </c>
      <c r="H41" s="47">
        <v>17.586206896551701</v>
      </c>
      <c r="J41" s="117"/>
      <c r="K41" s="117"/>
    </row>
    <row r="42" spans="1:11">
      <c r="A42" s="145"/>
      <c r="B42" s="146" t="s">
        <v>183</v>
      </c>
      <c r="C42" s="2">
        <v>166</v>
      </c>
      <c r="D42" s="47">
        <v>3.20092556883918</v>
      </c>
      <c r="E42" s="2">
        <v>25</v>
      </c>
      <c r="F42" s="47">
        <v>15.060240963855399</v>
      </c>
      <c r="G42" s="2">
        <v>42</v>
      </c>
      <c r="H42" s="47">
        <v>25.3012048192771</v>
      </c>
      <c r="J42" s="117"/>
      <c r="K42" s="117"/>
    </row>
    <row r="43" spans="1:11">
      <c r="A43" s="145"/>
      <c r="B43" s="146" t="s">
        <v>184</v>
      </c>
      <c r="C43" s="2">
        <v>166</v>
      </c>
      <c r="D43" s="47">
        <v>3.20092556883918</v>
      </c>
      <c r="E43" s="2">
        <v>25</v>
      </c>
      <c r="F43" s="47">
        <v>15.060240963855399</v>
      </c>
      <c r="G43" s="2">
        <v>50</v>
      </c>
      <c r="H43" s="47">
        <v>30.120481927710902</v>
      </c>
      <c r="J43" s="117"/>
      <c r="K43" s="117"/>
    </row>
    <row r="44" spans="1:11" ht="14.25" thickBot="1">
      <c r="A44" s="145"/>
      <c r="B44" s="146" t="s">
        <v>185</v>
      </c>
      <c r="C44" s="2">
        <v>158</v>
      </c>
      <c r="D44" s="47">
        <v>3.04666409564211</v>
      </c>
      <c r="E44" s="2">
        <v>32</v>
      </c>
      <c r="F44" s="47">
        <v>20.253164556961998</v>
      </c>
      <c r="G44" s="2">
        <v>20</v>
      </c>
      <c r="H44" s="47">
        <v>12.6582278481013</v>
      </c>
      <c r="J44" s="117"/>
      <c r="K44" s="117"/>
    </row>
    <row r="45" spans="1:11">
      <c r="A45" s="4" t="s">
        <v>186</v>
      </c>
      <c r="B45" s="142" t="s">
        <v>98</v>
      </c>
      <c r="C45" s="143">
        <v>4309</v>
      </c>
      <c r="D45" s="144">
        <v>2.8236481350423301</v>
      </c>
      <c r="E45" s="143">
        <v>719</v>
      </c>
      <c r="F45" s="144">
        <v>16.686006033882599</v>
      </c>
      <c r="G45" s="143">
        <v>770</v>
      </c>
      <c r="H45" s="144">
        <v>17.8695753074959</v>
      </c>
      <c r="J45" s="117"/>
      <c r="K45" s="117"/>
    </row>
    <row r="46" spans="1:11">
      <c r="A46" s="145"/>
      <c r="B46" s="146" t="s">
        <v>187</v>
      </c>
      <c r="C46" s="2">
        <v>1453</v>
      </c>
      <c r="D46" s="47">
        <v>33.720120677651401</v>
      </c>
      <c r="E46" s="2">
        <v>225</v>
      </c>
      <c r="F46" s="47">
        <v>15.4852030282175</v>
      </c>
      <c r="G46" s="2">
        <v>266</v>
      </c>
      <c r="H46" s="47">
        <v>18.306951135581599</v>
      </c>
      <c r="J46" s="117"/>
      <c r="K46" s="117"/>
    </row>
    <row r="47" spans="1:11">
      <c r="A47" s="145"/>
      <c r="B47" s="146" t="s">
        <v>188</v>
      </c>
      <c r="C47" s="2">
        <v>915</v>
      </c>
      <c r="D47" s="47">
        <v>21.234625203063398</v>
      </c>
      <c r="E47" s="2">
        <v>188</v>
      </c>
      <c r="F47" s="47">
        <v>20.546448087431699</v>
      </c>
      <c r="G47" s="2">
        <v>155</v>
      </c>
      <c r="H47" s="47">
        <v>16.9398907103825</v>
      </c>
      <c r="J47" s="117"/>
      <c r="K47" s="117"/>
    </row>
    <row r="48" spans="1:11">
      <c r="A48" s="145"/>
      <c r="B48" s="146" t="s">
        <v>189</v>
      </c>
      <c r="C48" s="2">
        <v>488</v>
      </c>
      <c r="D48" s="47">
        <v>11.325133441633801</v>
      </c>
      <c r="E48" s="2">
        <v>66</v>
      </c>
      <c r="F48" s="47">
        <v>13.5245901639344</v>
      </c>
      <c r="G48" s="2">
        <v>51</v>
      </c>
      <c r="H48" s="47">
        <v>10.4508196721311</v>
      </c>
      <c r="J48" s="117"/>
      <c r="K48" s="117"/>
    </row>
    <row r="49" spans="1:11">
      <c r="A49" s="145"/>
      <c r="B49" s="146" t="s">
        <v>190</v>
      </c>
      <c r="C49" s="2">
        <v>433</v>
      </c>
      <c r="D49" s="47">
        <v>10.0487352053841</v>
      </c>
      <c r="E49" s="2">
        <v>72</v>
      </c>
      <c r="F49" s="47">
        <v>16.628175519630499</v>
      </c>
      <c r="G49" s="2">
        <v>108</v>
      </c>
      <c r="H49" s="47">
        <v>24.942263279445701</v>
      </c>
      <c r="J49" s="117"/>
      <c r="K49" s="117"/>
    </row>
    <row r="50" spans="1:11">
      <c r="A50" s="145"/>
      <c r="B50" s="146" t="s">
        <v>191</v>
      </c>
      <c r="C50" s="2">
        <v>267</v>
      </c>
      <c r="D50" s="47">
        <v>6.1963332559758699</v>
      </c>
      <c r="E50" s="147">
        <v>37</v>
      </c>
      <c r="F50" s="148">
        <v>13.857677902621701</v>
      </c>
      <c r="G50" s="2">
        <v>57</v>
      </c>
      <c r="H50" s="47">
        <v>21.348314606741599</v>
      </c>
      <c r="J50" s="117"/>
      <c r="K50" s="117"/>
    </row>
    <row r="51" spans="1:11">
      <c r="A51" s="145"/>
      <c r="B51" s="146" t="s">
        <v>192</v>
      </c>
      <c r="C51" s="2">
        <v>244</v>
      </c>
      <c r="D51" s="47">
        <v>5.6625667208169004</v>
      </c>
      <c r="E51" s="2">
        <v>51</v>
      </c>
      <c r="F51" s="47">
        <v>20.9016393442623</v>
      </c>
      <c r="G51" s="2">
        <v>46</v>
      </c>
      <c r="H51" s="47">
        <v>18.8524590163934</v>
      </c>
      <c r="J51" s="117"/>
      <c r="K51" s="117"/>
    </row>
    <row r="52" spans="1:11">
      <c r="A52" s="145"/>
      <c r="B52" s="146" t="s">
        <v>193</v>
      </c>
      <c r="C52" s="2">
        <v>223</v>
      </c>
      <c r="D52" s="47">
        <v>5.1752146669760997</v>
      </c>
      <c r="E52" s="2">
        <v>36</v>
      </c>
      <c r="F52" s="47">
        <v>16.143497757847499</v>
      </c>
      <c r="G52" s="2">
        <v>29</v>
      </c>
      <c r="H52" s="47">
        <v>13.004484304932699</v>
      </c>
      <c r="J52" s="117"/>
      <c r="K52" s="117"/>
    </row>
    <row r="53" spans="1:11">
      <c r="A53" s="145"/>
      <c r="B53" s="146" t="s">
        <v>194</v>
      </c>
      <c r="C53" s="147">
        <v>147</v>
      </c>
      <c r="D53" s="148">
        <v>3.4114643768855899</v>
      </c>
      <c r="E53" s="2">
        <v>19</v>
      </c>
      <c r="F53" s="47">
        <v>12.925170068027199</v>
      </c>
      <c r="G53" s="2">
        <v>34</v>
      </c>
      <c r="H53" s="47">
        <v>23.1292517006803</v>
      </c>
      <c r="J53" s="117"/>
      <c r="K53" s="117"/>
    </row>
    <row r="54" spans="1:11" ht="14.25" thickBot="1">
      <c r="A54" s="145"/>
      <c r="B54" s="146" t="s">
        <v>195</v>
      </c>
      <c r="C54" s="147">
        <v>139</v>
      </c>
      <c r="D54" s="148">
        <v>3.2258064516128999</v>
      </c>
      <c r="E54" s="2">
        <v>25</v>
      </c>
      <c r="F54" s="47">
        <v>17.985611510791401</v>
      </c>
      <c r="G54" s="2">
        <v>24</v>
      </c>
      <c r="H54" s="47">
        <v>17.266187050359701</v>
      </c>
      <c r="J54" s="117"/>
      <c r="K54" s="117"/>
    </row>
    <row r="55" spans="1:11">
      <c r="A55" s="4" t="s">
        <v>196</v>
      </c>
      <c r="B55" s="142" t="s">
        <v>98</v>
      </c>
      <c r="C55" s="143">
        <v>6363</v>
      </c>
      <c r="D55" s="144">
        <v>4.1696154753479604</v>
      </c>
      <c r="E55" s="143">
        <v>1535</v>
      </c>
      <c r="F55" s="144">
        <v>24.123840955524098</v>
      </c>
      <c r="G55" s="143">
        <v>1160</v>
      </c>
      <c r="H55" s="144">
        <v>18.230394468018201</v>
      </c>
      <c r="J55" s="117"/>
      <c r="K55" s="117"/>
    </row>
    <row r="56" spans="1:11">
      <c r="A56" s="145"/>
      <c r="B56" s="146" t="s">
        <v>197</v>
      </c>
      <c r="C56" s="2">
        <v>2100</v>
      </c>
      <c r="D56" s="47">
        <v>33.003300330032999</v>
      </c>
      <c r="E56" s="2">
        <v>655</v>
      </c>
      <c r="F56" s="47">
        <v>31.1904761904762</v>
      </c>
      <c r="G56" s="2">
        <v>284</v>
      </c>
      <c r="H56" s="47">
        <v>13.523809523809501</v>
      </c>
      <c r="J56" s="117"/>
      <c r="K56" s="117"/>
    </row>
    <row r="57" spans="1:11">
      <c r="A57" s="145"/>
      <c r="B57" s="146" t="s">
        <v>198</v>
      </c>
      <c r="C57" s="2">
        <v>1924</v>
      </c>
      <c r="D57" s="47">
        <v>30.237309445230199</v>
      </c>
      <c r="E57" s="2">
        <v>387</v>
      </c>
      <c r="F57" s="47">
        <v>20.114345114345099</v>
      </c>
      <c r="G57" s="2">
        <v>387</v>
      </c>
      <c r="H57" s="47">
        <v>20.114345114345099</v>
      </c>
      <c r="J57" s="117"/>
      <c r="K57" s="117"/>
    </row>
    <row r="58" spans="1:11">
      <c r="A58" s="145"/>
      <c r="B58" s="146" t="s">
        <v>199</v>
      </c>
      <c r="C58" s="2">
        <v>739</v>
      </c>
      <c r="D58" s="47">
        <v>11.6140185447116</v>
      </c>
      <c r="E58" s="2">
        <v>159</v>
      </c>
      <c r="F58" s="47">
        <v>21.515561569688799</v>
      </c>
      <c r="G58" s="2">
        <v>168</v>
      </c>
      <c r="H58" s="47">
        <v>22.733423545331501</v>
      </c>
      <c r="J58" s="117"/>
      <c r="K58" s="117"/>
    </row>
    <row r="59" spans="1:11">
      <c r="A59" s="145"/>
      <c r="B59" s="146" t="s">
        <v>200</v>
      </c>
      <c r="C59" s="2">
        <v>364</v>
      </c>
      <c r="D59" s="47">
        <v>5.7205720572057199</v>
      </c>
      <c r="E59" s="2">
        <v>98</v>
      </c>
      <c r="F59" s="47">
        <v>26.923076923076898</v>
      </c>
      <c r="G59" s="2">
        <v>57</v>
      </c>
      <c r="H59" s="47">
        <v>15.6593406593407</v>
      </c>
      <c r="J59" s="117"/>
      <c r="K59" s="117"/>
    </row>
    <row r="60" spans="1:11">
      <c r="A60" s="145"/>
      <c r="B60" s="146" t="s">
        <v>201</v>
      </c>
      <c r="C60" s="2">
        <v>265</v>
      </c>
      <c r="D60" s="47">
        <v>4.1647021845041703</v>
      </c>
      <c r="E60" s="147">
        <v>59</v>
      </c>
      <c r="F60" s="148">
        <v>22.264150943396199</v>
      </c>
      <c r="G60" s="2">
        <v>51</v>
      </c>
      <c r="H60" s="47">
        <v>19.245283018867902</v>
      </c>
      <c r="J60" s="117"/>
      <c r="K60" s="117"/>
    </row>
    <row r="61" spans="1:11">
      <c r="A61" s="145"/>
      <c r="B61" s="146" t="s">
        <v>202</v>
      </c>
      <c r="C61" s="2">
        <v>173</v>
      </c>
      <c r="D61" s="47">
        <v>2.7188433129027199</v>
      </c>
      <c r="E61" s="2">
        <v>20</v>
      </c>
      <c r="F61" s="47">
        <v>11.560693641618499</v>
      </c>
      <c r="G61" s="2">
        <v>32</v>
      </c>
      <c r="H61" s="47">
        <v>18.4971098265896</v>
      </c>
      <c r="J61" s="117"/>
      <c r="K61" s="117"/>
    </row>
    <row r="62" spans="1:11">
      <c r="A62" s="145"/>
      <c r="B62" s="146" t="s">
        <v>203</v>
      </c>
      <c r="C62" s="2">
        <v>156</v>
      </c>
      <c r="D62" s="47">
        <v>2.4516737388024499</v>
      </c>
      <c r="E62" s="2">
        <v>39</v>
      </c>
      <c r="F62" s="47">
        <v>25</v>
      </c>
      <c r="G62" s="2">
        <v>28</v>
      </c>
      <c r="H62" s="47">
        <v>17.948717948717999</v>
      </c>
      <c r="J62" s="117"/>
      <c r="K62" s="117"/>
    </row>
    <row r="63" spans="1:11">
      <c r="A63" s="145"/>
      <c r="B63" s="146" t="s">
        <v>204</v>
      </c>
      <c r="C63" s="2">
        <v>145</v>
      </c>
      <c r="D63" s="47">
        <v>2.27879930850228</v>
      </c>
      <c r="E63" s="2">
        <v>14</v>
      </c>
      <c r="F63" s="47">
        <v>9.6551724137931103</v>
      </c>
      <c r="G63" s="2">
        <v>61</v>
      </c>
      <c r="H63" s="47">
        <v>42.068965517241402</v>
      </c>
      <c r="J63" s="117"/>
      <c r="K63" s="117"/>
    </row>
    <row r="64" spans="1:11">
      <c r="A64" s="145"/>
      <c r="B64" s="146" t="s">
        <v>205</v>
      </c>
      <c r="C64" s="2">
        <v>140</v>
      </c>
      <c r="D64" s="47">
        <v>2.2002200220021999</v>
      </c>
      <c r="E64" s="2">
        <v>37</v>
      </c>
      <c r="F64" s="47">
        <v>26.428571428571399</v>
      </c>
      <c r="G64" s="2">
        <v>19</v>
      </c>
      <c r="H64" s="47">
        <v>13.5714285714286</v>
      </c>
      <c r="J64" s="117"/>
      <c r="K64" s="117"/>
    </row>
    <row r="65" spans="1:11">
      <c r="A65" s="145"/>
      <c r="B65" s="146" t="s">
        <v>206</v>
      </c>
      <c r="C65" s="2">
        <v>131</v>
      </c>
      <c r="D65" s="47">
        <v>2.0587773063020598</v>
      </c>
      <c r="E65" s="2">
        <v>35</v>
      </c>
      <c r="F65" s="47">
        <v>26.717557251908399</v>
      </c>
      <c r="G65" s="2">
        <v>28</v>
      </c>
      <c r="H65" s="47">
        <v>21.374045801526702</v>
      </c>
      <c r="J65" s="117"/>
      <c r="K65" s="117"/>
    </row>
    <row r="66" spans="1:11">
      <c r="A66" s="145"/>
      <c r="B66" s="146" t="s">
        <v>207</v>
      </c>
      <c r="C66" s="2">
        <v>79</v>
      </c>
      <c r="D66" s="47">
        <v>1.2415527267012401</v>
      </c>
      <c r="E66" s="2">
        <v>14</v>
      </c>
      <c r="F66" s="47">
        <v>17.721518987341799</v>
      </c>
      <c r="G66" s="2">
        <v>17</v>
      </c>
      <c r="H66" s="47">
        <v>21.518987341772199</v>
      </c>
      <c r="J66" s="117"/>
      <c r="K66" s="117"/>
    </row>
    <row r="67" spans="1:11">
      <c r="A67" s="145"/>
      <c r="B67" s="146" t="s">
        <v>208</v>
      </c>
      <c r="C67" s="2">
        <v>75</v>
      </c>
      <c r="D67" s="47">
        <v>1.17868929750118</v>
      </c>
      <c r="E67" s="2">
        <v>6</v>
      </c>
      <c r="F67" s="47">
        <v>8</v>
      </c>
      <c r="G67" s="2">
        <v>14</v>
      </c>
      <c r="H67" s="47">
        <v>18.6666666666667</v>
      </c>
      <c r="J67" s="117"/>
      <c r="K67" s="117"/>
    </row>
    <row r="68" spans="1:11" ht="14.25" thickBot="1">
      <c r="A68" s="145"/>
      <c r="B68" s="146" t="s">
        <v>209</v>
      </c>
      <c r="C68" s="2">
        <v>72</v>
      </c>
      <c r="D68" s="47">
        <v>1.13154172560113</v>
      </c>
      <c r="E68" s="2">
        <v>12</v>
      </c>
      <c r="F68" s="47">
        <v>16.6666666666667</v>
      </c>
      <c r="G68" s="2">
        <v>14</v>
      </c>
      <c r="H68" s="47">
        <v>19.4444444444444</v>
      </c>
      <c r="J68" s="117"/>
      <c r="K68" s="117"/>
    </row>
    <row r="69" spans="1:11">
      <c r="A69" s="4" t="s">
        <v>210</v>
      </c>
      <c r="B69" s="142" t="s">
        <v>98</v>
      </c>
      <c r="C69" s="143">
        <v>5479</v>
      </c>
      <c r="D69" s="144">
        <v>3.5903383921784502</v>
      </c>
      <c r="E69" s="143">
        <v>1152</v>
      </c>
      <c r="F69" s="144">
        <v>21.025734623106398</v>
      </c>
      <c r="G69" s="143">
        <v>1043</v>
      </c>
      <c r="H69" s="144">
        <v>19.036320496441</v>
      </c>
      <c r="J69" s="117"/>
      <c r="K69" s="117"/>
    </row>
    <row r="70" spans="1:11">
      <c r="A70" s="145"/>
      <c r="B70" s="146" t="s">
        <v>137</v>
      </c>
      <c r="C70" s="2">
        <v>2027</v>
      </c>
      <c r="D70" s="47">
        <v>36.995802153677701</v>
      </c>
      <c r="E70" s="2">
        <v>401</v>
      </c>
      <c r="F70" s="47">
        <v>19.782930439072501</v>
      </c>
      <c r="G70" s="2">
        <v>402</v>
      </c>
      <c r="H70" s="47">
        <v>19.832264430192399</v>
      </c>
      <c r="J70" s="117"/>
      <c r="K70" s="117"/>
    </row>
    <row r="71" spans="1:11">
      <c r="A71" s="145"/>
      <c r="B71" s="146" t="s">
        <v>211</v>
      </c>
      <c r="C71" s="2">
        <v>548</v>
      </c>
      <c r="D71" s="47">
        <v>10.0018251505749</v>
      </c>
      <c r="E71" s="2">
        <v>138</v>
      </c>
      <c r="F71" s="47">
        <v>25.182481751824799</v>
      </c>
      <c r="G71" s="2">
        <v>98</v>
      </c>
      <c r="H71" s="47">
        <v>17.883211678832101</v>
      </c>
      <c r="J71" s="117"/>
      <c r="K71" s="117"/>
    </row>
    <row r="72" spans="1:11">
      <c r="A72" s="145"/>
      <c r="B72" s="146" t="s">
        <v>212</v>
      </c>
      <c r="C72" s="2">
        <v>521</v>
      </c>
      <c r="D72" s="47">
        <v>9.5090344953458708</v>
      </c>
      <c r="E72" s="2">
        <v>117</v>
      </c>
      <c r="F72" s="47">
        <v>22.4568138195777</v>
      </c>
      <c r="G72" s="2">
        <v>124</v>
      </c>
      <c r="H72" s="47">
        <v>23.800383877159302</v>
      </c>
      <c r="J72" s="117"/>
      <c r="K72" s="117"/>
    </row>
    <row r="73" spans="1:11">
      <c r="A73" s="145"/>
      <c r="B73" s="146" t="s">
        <v>213</v>
      </c>
      <c r="C73" s="2">
        <v>473</v>
      </c>
      <c r="D73" s="47">
        <v>8.6329622193830993</v>
      </c>
      <c r="E73" s="2">
        <v>104</v>
      </c>
      <c r="F73" s="47">
        <v>21.9873150105708</v>
      </c>
      <c r="G73" s="2">
        <v>75</v>
      </c>
      <c r="H73" s="47">
        <v>15.856236786469299</v>
      </c>
      <c r="J73" s="117"/>
      <c r="K73" s="117"/>
    </row>
    <row r="74" spans="1:11">
      <c r="A74" s="145"/>
      <c r="B74" s="146" t="s">
        <v>214</v>
      </c>
      <c r="C74" s="2">
        <v>371</v>
      </c>
      <c r="D74" s="47">
        <v>6.7713086329622199</v>
      </c>
      <c r="E74" s="147">
        <v>79</v>
      </c>
      <c r="F74" s="148">
        <v>21.293800539083598</v>
      </c>
      <c r="G74" s="2">
        <v>62</v>
      </c>
      <c r="H74" s="47">
        <v>16.711590296495999</v>
      </c>
      <c r="J74" s="117"/>
      <c r="K74" s="117"/>
    </row>
    <row r="75" spans="1:11">
      <c r="A75" s="145"/>
      <c r="B75" s="146" t="s">
        <v>215</v>
      </c>
      <c r="C75" s="2">
        <v>366</v>
      </c>
      <c r="D75" s="47">
        <v>6.6800511042161004</v>
      </c>
      <c r="E75" s="2">
        <v>75</v>
      </c>
      <c r="F75" s="47">
        <v>20.491803278688501</v>
      </c>
      <c r="G75" s="2">
        <v>82</v>
      </c>
      <c r="H75" s="47">
        <v>22.404371584699501</v>
      </c>
      <c r="J75" s="117"/>
      <c r="K75" s="117"/>
    </row>
    <row r="76" spans="1:11">
      <c r="A76" s="145"/>
      <c r="B76" s="146" t="s">
        <v>216</v>
      </c>
      <c r="C76" s="2">
        <v>249</v>
      </c>
      <c r="D76" s="47">
        <v>4.5446249315568501</v>
      </c>
      <c r="E76" s="2">
        <v>38</v>
      </c>
      <c r="F76" s="47">
        <v>15.2610441767068</v>
      </c>
      <c r="G76" s="2">
        <v>32</v>
      </c>
      <c r="H76" s="47">
        <v>12.851405622490001</v>
      </c>
      <c r="J76" s="117"/>
      <c r="K76" s="117"/>
    </row>
    <row r="77" spans="1:11">
      <c r="A77" s="145"/>
      <c r="B77" s="146" t="s">
        <v>217</v>
      </c>
      <c r="C77" s="2">
        <v>229</v>
      </c>
      <c r="D77" s="47">
        <v>4.1795948165723704</v>
      </c>
      <c r="E77" s="2">
        <v>47</v>
      </c>
      <c r="F77" s="47">
        <v>20.5240174672489</v>
      </c>
      <c r="G77" s="2">
        <v>46</v>
      </c>
      <c r="H77" s="47">
        <v>20.0873362445415</v>
      </c>
      <c r="J77" s="117"/>
      <c r="K77" s="117"/>
    </row>
    <row r="78" spans="1:11">
      <c r="A78" s="145"/>
      <c r="B78" s="146" t="s">
        <v>218</v>
      </c>
      <c r="C78" s="2">
        <v>185</v>
      </c>
      <c r="D78" s="47">
        <v>3.3765285636065001</v>
      </c>
      <c r="E78" s="2">
        <v>50</v>
      </c>
      <c r="F78" s="47">
        <v>27.027027027027</v>
      </c>
      <c r="G78" s="2">
        <v>26</v>
      </c>
      <c r="H78" s="47">
        <v>14.054054054054101</v>
      </c>
      <c r="J78" s="117"/>
      <c r="K78" s="117"/>
    </row>
    <row r="79" spans="1:11">
      <c r="A79" s="145"/>
      <c r="B79" s="146" t="s">
        <v>219</v>
      </c>
      <c r="C79" s="2">
        <v>145</v>
      </c>
      <c r="D79" s="47">
        <v>2.6464683336375301</v>
      </c>
      <c r="E79" s="2">
        <v>45</v>
      </c>
      <c r="F79" s="47">
        <v>31.034482758620701</v>
      </c>
      <c r="G79" s="2">
        <v>24</v>
      </c>
      <c r="H79" s="47">
        <v>16.551724137931</v>
      </c>
      <c r="J79" s="117"/>
      <c r="K79" s="117"/>
    </row>
    <row r="80" spans="1:11">
      <c r="A80" s="145"/>
      <c r="B80" s="146" t="s">
        <v>220</v>
      </c>
      <c r="C80" s="2">
        <v>140</v>
      </c>
      <c r="D80" s="47">
        <v>2.5552108048914</v>
      </c>
      <c r="E80" s="2">
        <v>14</v>
      </c>
      <c r="F80" s="47">
        <v>10</v>
      </c>
      <c r="G80" s="2">
        <v>24</v>
      </c>
      <c r="H80" s="47">
        <v>17.1428571428571</v>
      </c>
      <c r="J80" s="117"/>
      <c r="K80" s="117"/>
    </row>
    <row r="81" spans="1:11">
      <c r="A81" s="145"/>
      <c r="B81" s="146" t="s">
        <v>221</v>
      </c>
      <c r="C81" s="2">
        <v>118</v>
      </c>
      <c r="D81" s="47">
        <v>2.1536776784084699</v>
      </c>
      <c r="E81" s="2">
        <v>34</v>
      </c>
      <c r="F81" s="47">
        <v>28.8135593220339</v>
      </c>
      <c r="G81" s="2">
        <v>20</v>
      </c>
      <c r="H81" s="47">
        <v>16.9491525423729</v>
      </c>
      <c r="J81" s="117"/>
      <c r="K81" s="117"/>
    </row>
    <row r="82" spans="1:11" ht="14.25" thickBot="1">
      <c r="A82" s="145"/>
      <c r="B82" s="146" t="s">
        <v>222</v>
      </c>
      <c r="C82" s="2">
        <v>107</v>
      </c>
      <c r="D82" s="47">
        <v>1.952911115167</v>
      </c>
      <c r="E82" s="2">
        <v>10</v>
      </c>
      <c r="F82" s="47">
        <v>9.34579439252337</v>
      </c>
      <c r="G82" s="2">
        <v>28</v>
      </c>
      <c r="H82" s="47">
        <v>26.1682242990654</v>
      </c>
      <c r="J82" s="117"/>
      <c r="K82" s="117"/>
    </row>
    <row r="83" spans="1:11">
      <c r="A83" s="4" t="s">
        <v>223</v>
      </c>
      <c r="B83" s="142" t="s">
        <v>98</v>
      </c>
      <c r="C83" s="143">
        <v>2977</v>
      </c>
      <c r="D83" s="144">
        <v>1.9508007653796799</v>
      </c>
      <c r="E83" s="143">
        <v>758</v>
      </c>
      <c r="F83" s="144">
        <v>25.461874370171302</v>
      </c>
      <c r="G83" s="143">
        <v>637</v>
      </c>
      <c r="H83" s="144">
        <v>21.397379912663801</v>
      </c>
      <c r="J83" s="117"/>
      <c r="K83" s="117"/>
    </row>
    <row r="84" spans="1:11">
      <c r="A84" s="145"/>
      <c r="B84" s="146" t="s">
        <v>224</v>
      </c>
      <c r="C84" s="2">
        <v>1225</v>
      </c>
      <c r="D84" s="47">
        <v>41.148807524353401</v>
      </c>
      <c r="E84" s="2">
        <v>320</v>
      </c>
      <c r="F84" s="47">
        <v>26.122448979591798</v>
      </c>
      <c r="G84" s="2">
        <v>236</v>
      </c>
      <c r="H84" s="47">
        <v>19.265306122449001</v>
      </c>
      <c r="J84" s="117"/>
      <c r="K84" s="117"/>
    </row>
    <row r="85" spans="1:11">
      <c r="A85" s="145"/>
      <c r="B85" s="146" t="s">
        <v>225</v>
      </c>
      <c r="C85" s="2">
        <v>466</v>
      </c>
      <c r="D85" s="47">
        <v>15.6533422908969</v>
      </c>
      <c r="E85" s="147">
        <v>119</v>
      </c>
      <c r="F85" s="148">
        <v>25.536480686695299</v>
      </c>
      <c r="G85" s="2">
        <v>82</v>
      </c>
      <c r="H85" s="47">
        <v>17.596566523605201</v>
      </c>
      <c r="J85" s="117"/>
      <c r="K85" s="117"/>
    </row>
    <row r="86" spans="1:11">
      <c r="A86" s="145"/>
      <c r="B86" s="146" t="s">
        <v>226</v>
      </c>
      <c r="C86" s="2">
        <v>386</v>
      </c>
      <c r="D86" s="47">
        <v>12.966073228081999</v>
      </c>
      <c r="E86" s="2">
        <v>130</v>
      </c>
      <c r="F86" s="47">
        <v>33.678756476683901</v>
      </c>
      <c r="G86" s="2">
        <v>63</v>
      </c>
      <c r="H86" s="47">
        <v>16.321243523316099</v>
      </c>
      <c r="J86" s="117"/>
      <c r="K86" s="117"/>
    </row>
    <row r="87" spans="1:11">
      <c r="A87" s="145"/>
      <c r="B87" s="146" t="s">
        <v>227</v>
      </c>
      <c r="C87" s="2">
        <v>228</v>
      </c>
      <c r="D87" s="47">
        <v>7.6587168290225103</v>
      </c>
      <c r="E87" s="2">
        <v>55</v>
      </c>
      <c r="F87" s="47">
        <v>24.122807017543899</v>
      </c>
      <c r="G87" s="2">
        <v>68</v>
      </c>
      <c r="H87" s="47">
        <v>29.824561403508799</v>
      </c>
      <c r="J87" s="117"/>
      <c r="K87" s="117"/>
    </row>
    <row r="88" spans="1:11">
      <c r="A88" s="145"/>
      <c r="B88" s="146" t="s">
        <v>228</v>
      </c>
      <c r="C88" s="2">
        <v>203</v>
      </c>
      <c r="D88" s="47">
        <v>6.8189452468928504</v>
      </c>
      <c r="E88" s="2">
        <v>42</v>
      </c>
      <c r="F88" s="47">
        <v>20.689655172413801</v>
      </c>
      <c r="G88" s="2">
        <v>61</v>
      </c>
      <c r="H88" s="47">
        <v>30.0492610837439</v>
      </c>
      <c r="J88" s="117"/>
      <c r="K88" s="117"/>
    </row>
    <row r="89" spans="1:11">
      <c r="A89" s="145"/>
      <c r="B89" s="146" t="s">
        <v>229</v>
      </c>
      <c r="C89" s="2">
        <v>190</v>
      </c>
      <c r="D89" s="47">
        <v>6.38226402418542</v>
      </c>
      <c r="E89" s="2">
        <v>31</v>
      </c>
      <c r="F89" s="47">
        <v>16.315789473684202</v>
      </c>
      <c r="G89" s="2">
        <v>52</v>
      </c>
      <c r="H89" s="47">
        <v>27.3684210526316</v>
      </c>
      <c r="J89" s="117"/>
      <c r="K89" s="117"/>
    </row>
    <row r="90" spans="1:11">
      <c r="A90" s="145"/>
      <c r="B90" s="146" t="s">
        <v>230</v>
      </c>
      <c r="C90" s="2">
        <v>155</v>
      </c>
      <c r="D90" s="47">
        <v>5.2065838092038996</v>
      </c>
      <c r="E90" s="2">
        <v>42</v>
      </c>
      <c r="F90" s="47">
        <v>27.096774193548399</v>
      </c>
      <c r="G90" s="2">
        <v>34</v>
      </c>
      <c r="H90" s="47">
        <v>21.935483870967701</v>
      </c>
      <c r="J90" s="117"/>
      <c r="K90" s="117"/>
    </row>
    <row r="91" spans="1:11" ht="14.25" thickBot="1">
      <c r="A91" s="145"/>
      <c r="B91" s="146" t="s">
        <v>231</v>
      </c>
      <c r="C91" s="2">
        <v>124</v>
      </c>
      <c r="D91" s="47">
        <v>4.1652670473631197</v>
      </c>
      <c r="E91" s="2">
        <v>19</v>
      </c>
      <c r="F91" s="47">
        <v>15.322580645161301</v>
      </c>
      <c r="G91" s="2">
        <v>41</v>
      </c>
      <c r="H91" s="47">
        <v>33.064516129032299</v>
      </c>
      <c r="J91" s="117"/>
      <c r="K91" s="117"/>
    </row>
    <row r="92" spans="1:11">
      <c r="A92" s="4" t="s">
        <v>232</v>
      </c>
      <c r="B92" s="142" t="s">
        <v>98</v>
      </c>
      <c r="C92" s="143">
        <v>3519</v>
      </c>
      <c r="D92" s="144">
        <v>2.3059683887709399</v>
      </c>
      <c r="E92" s="143">
        <v>802</v>
      </c>
      <c r="F92" s="144">
        <v>22.790565501562899</v>
      </c>
      <c r="G92" s="143">
        <v>744</v>
      </c>
      <c r="H92" s="144">
        <v>21.142369991474901</v>
      </c>
      <c r="J92" s="117"/>
      <c r="K92" s="117"/>
    </row>
    <row r="93" spans="1:11">
      <c r="A93" s="145"/>
      <c r="B93" s="146" t="s">
        <v>146</v>
      </c>
      <c r="C93" s="2">
        <v>823</v>
      </c>
      <c r="D93" s="47">
        <v>23.3873259448707</v>
      </c>
      <c r="E93" s="2">
        <v>154</v>
      </c>
      <c r="F93" s="47">
        <v>18.712029161603901</v>
      </c>
      <c r="G93" s="2">
        <v>185</v>
      </c>
      <c r="H93" s="47">
        <v>22.478736330498201</v>
      </c>
      <c r="J93" s="117"/>
      <c r="K93" s="117"/>
    </row>
    <row r="94" spans="1:11">
      <c r="A94" s="145"/>
      <c r="B94" s="146" t="s">
        <v>233</v>
      </c>
      <c r="C94" s="2">
        <v>505</v>
      </c>
      <c r="D94" s="47">
        <v>14.3506678033532</v>
      </c>
      <c r="E94" s="2">
        <v>134</v>
      </c>
      <c r="F94" s="47">
        <v>26.534653465346501</v>
      </c>
      <c r="G94" s="2">
        <v>79</v>
      </c>
      <c r="H94" s="47">
        <v>15.643564356435601</v>
      </c>
      <c r="J94" s="117"/>
      <c r="K94" s="117"/>
    </row>
    <row r="95" spans="1:11">
      <c r="A95" s="145"/>
      <c r="B95" s="146" t="s">
        <v>234</v>
      </c>
      <c r="C95" s="2">
        <v>456</v>
      </c>
      <c r="D95" s="47">
        <v>12.958226768968499</v>
      </c>
      <c r="E95" s="2">
        <v>95</v>
      </c>
      <c r="F95" s="47">
        <v>20.8333333333333</v>
      </c>
      <c r="G95" s="2">
        <v>84</v>
      </c>
      <c r="H95" s="47">
        <v>18.421052631578899</v>
      </c>
      <c r="J95" s="117"/>
      <c r="K95" s="117"/>
    </row>
    <row r="96" spans="1:11">
      <c r="A96" s="145"/>
      <c r="B96" s="146" t="s">
        <v>235</v>
      </c>
      <c r="C96" s="2">
        <v>270</v>
      </c>
      <c r="D96" s="47">
        <v>7.6726342710997502</v>
      </c>
      <c r="E96" s="2">
        <v>79</v>
      </c>
      <c r="F96" s="47">
        <v>29.259259259259299</v>
      </c>
      <c r="G96" s="2">
        <v>76</v>
      </c>
      <c r="H96" s="47">
        <v>28.148148148148199</v>
      </c>
      <c r="J96" s="117"/>
      <c r="K96" s="117"/>
    </row>
    <row r="97" spans="1:11">
      <c r="A97" s="145"/>
      <c r="B97" s="146" t="s">
        <v>236</v>
      </c>
      <c r="C97" s="2">
        <v>263</v>
      </c>
      <c r="D97" s="47">
        <v>7.47371412333049</v>
      </c>
      <c r="E97" s="2">
        <v>59</v>
      </c>
      <c r="F97" s="47">
        <v>22.433460076045598</v>
      </c>
      <c r="G97" s="2">
        <v>54</v>
      </c>
      <c r="H97" s="47">
        <v>20.532319391634999</v>
      </c>
      <c r="J97" s="117"/>
      <c r="K97" s="117"/>
    </row>
    <row r="98" spans="1:11">
      <c r="A98" s="145"/>
      <c r="B98" s="146" t="s">
        <v>237</v>
      </c>
      <c r="C98" s="2">
        <v>244</v>
      </c>
      <c r="D98" s="47">
        <v>6.9337880079568102</v>
      </c>
      <c r="E98" s="2">
        <v>53</v>
      </c>
      <c r="F98" s="47">
        <v>21.721311475409799</v>
      </c>
      <c r="G98" s="2">
        <v>64</v>
      </c>
      <c r="H98" s="47">
        <v>26.229508196721302</v>
      </c>
      <c r="J98" s="117"/>
      <c r="K98" s="117"/>
    </row>
    <row r="99" spans="1:11">
      <c r="A99" s="145"/>
      <c r="B99" s="146" t="s">
        <v>238</v>
      </c>
      <c r="C99" s="2">
        <v>221</v>
      </c>
      <c r="D99" s="47">
        <v>6.2801932367149798</v>
      </c>
      <c r="E99" s="2">
        <v>68</v>
      </c>
      <c r="F99" s="47">
        <v>30.769230769230798</v>
      </c>
      <c r="G99" s="2">
        <v>50</v>
      </c>
      <c r="H99" s="47">
        <v>22.624434389140301</v>
      </c>
      <c r="J99" s="117"/>
      <c r="K99" s="117"/>
    </row>
    <row r="100" spans="1:11">
      <c r="A100" s="145"/>
      <c r="B100" s="146" t="s">
        <v>239</v>
      </c>
      <c r="C100" s="2">
        <v>211</v>
      </c>
      <c r="D100" s="47">
        <v>5.9960215970446198</v>
      </c>
      <c r="E100" s="2">
        <v>65</v>
      </c>
      <c r="F100" s="47">
        <v>30.8056872037915</v>
      </c>
      <c r="G100" s="2">
        <v>39</v>
      </c>
      <c r="H100" s="47">
        <v>18.483412322274901</v>
      </c>
      <c r="J100" s="117"/>
      <c r="K100" s="117"/>
    </row>
    <row r="101" spans="1:11">
      <c r="A101" s="145"/>
      <c r="B101" s="146" t="s">
        <v>240</v>
      </c>
      <c r="C101" s="2">
        <v>205</v>
      </c>
      <c r="D101" s="47">
        <v>5.8255186132423997</v>
      </c>
      <c r="E101" s="2">
        <v>32</v>
      </c>
      <c r="F101" s="47">
        <v>15.609756097561</v>
      </c>
      <c r="G101" s="2">
        <v>45</v>
      </c>
      <c r="H101" s="47">
        <v>21.951219512195099</v>
      </c>
      <c r="J101" s="117"/>
      <c r="K101" s="117"/>
    </row>
    <row r="102" spans="1:11">
      <c r="A102" s="145"/>
      <c r="B102" s="146" t="s">
        <v>241</v>
      </c>
      <c r="C102" s="2">
        <v>117</v>
      </c>
      <c r="D102" s="47">
        <v>3.3248081841432202</v>
      </c>
      <c r="E102" s="2">
        <v>35</v>
      </c>
      <c r="F102" s="47">
        <v>29.914529914529901</v>
      </c>
      <c r="G102" s="2">
        <v>23</v>
      </c>
      <c r="H102" s="47">
        <v>19.658119658119698</v>
      </c>
      <c r="J102" s="117"/>
      <c r="K102" s="117"/>
    </row>
    <row r="103" spans="1:11">
      <c r="A103" s="145"/>
      <c r="B103" s="146" t="s">
        <v>242</v>
      </c>
      <c r="C103" s="2">
        <v>103</v>
      </c>
      <c r="D103" s="47">
        <v>2.9269678886047199</v>
      </c>
      <c r="E103" s="2">
        <v>13</v>
      </c>
      <c r="F103" s="47">
        <v>12.621359223301001</v>
      </c>
      <c r="G103" s="2">
        <v>18</v>
      </c>
      <c r="H103" s="47">
        <v>17.475728155339802</v>
      </c>
      <c r="J103" s="117"/>
      <c r="K103" s="117"/>
    </row>
    <row r="104" spans="1:11" ht="14.25" thickBot="1">
      <c r="A104" s="145"/>
      <c r="B104" s="146" t="s">
        <v>243</v>
      </c>
      <c r="C104" s="2">
        <v>101</v>
      </c>
      <c r="D104" s="47">
        <v>2.87013356067065</v>
      </c>
      <c r="E104" s="2">
        <v>15</v>
      </c>
      <c r="F104" s="47">
        <v>14.8514851485149</v>
      </c>
      <c r="G104" s="2">
        <v>27</v>
      </c>
      <c r="H104" s="47">
        <v>26.7326732673267</v>
      </c>
      <c r="J104" s="117"/>
      <c r="K104" s="117"/>
    </row>
    <row r="105" spans="1:11">
      <c r="A105" s="4" t="s">
        <v>244</v>
      </c>
      <c r="B105" s="142" t="s">
        <v>98</v>
      </c>
      <c r="C105" s="143">
        <v>708</v>
      </c>
      <c r="D105" s="144">
        <v>0.46394589919006002</v>
      </c>
      <c r="E105" s="143">
        <v>184</v>
      </c>
      <c r="F105" s="144">
        <v>25.988700564971801</v>
      </c>
      <c r="G105" s="143">
        <v>91</v>
      </c>
      <c r="H105" s="144">
        <v>12.8531073446328</v>
      </c>
      <c r="J105" s="117"/>
      <c r="K105" s="117"/>
    </row>
    <row r="106" spans="1:11" ht="14.25" thickBot="1">
      <c r="A106" s="145"/>
      <c r="B106" s="146" t="s">
        <v>151</v>
      </c>
      <c r="C106" s="2">
        <v>708</v>
      </c>
      <c r="D106" s="47">
        <v>100</v>
      </c>
      <c r="E106" s="2">
        <v>184</v>
      </c>
      <c r="F106" s="47">
        <v>25.988700564971801</v>
      </c>
      <c r="G106" s="2">
        <v>91</v>
      </c>
      <c r="H106" s="47">
        <v>12.8531073446328</v>
      </c>
      <c r="J106" s="117"/>
      <c r="K106" s="117"/>
    </row>
    <row r="107" spans="1:11">
      <c r="A107" s="4" t="s">
        <v>245</v>
      </c>
      <c r="B107" s="142" t="s">
        <v>98</v>
      </c>
      <c r="C107" s="143">
        <v>2041</v>
      </c>
      <c r="D107" s="144">
        <v>1.3374485596707799</v>
      </c>
      <c r="E107" s="143">
        <v>498</v>
      </c>
      <c r="F107" s="144">
        <v>24.399804017638399</v>
      </c>
      <c r="G107" s="143">
        <v>362</v>
      </c>
      <c r="H107" s="144">
        <v>17.7364037236649</v>
      </c>
      <c r="J107" s="117"/>
      <c r="K107" s="117"/>
    </row>
    <row r="108" spans="1:11">
      <c r="A108" s="145"/>
      <c r="B108" s="146" t="s">
        <v>246</v>
      </c>
      <c r="C108" s="2">
        <v>769</v>
      </c>
      <c r="D108" s="47">
        <v>37.677609015188601</v>
      </c>
      <c r="E108" s="2">
        <v>178</v>
      </c>
      <c r="F108" s="47">
        <v>23.146944083225002</v>
      </c>
      <c r="G108" s="2">
        <v>147</v>
      </c>
      <c r="H108" s="47">
        <v>19.1157347204161</v>
      </c>
      <c r="J108" s="117"/>
      <c r="K108" s="117"/>
    </row>
    <row r="109" spans="1:11">
      <c r="A109" s="145"/>
      <c r="B109" s="146" t="s">
        <v>247</v>
      </c>
      <c r="C109" s="2">
        <v>426</v>
      </c>
      <c r="D109" s="47">
        <v>20.8721215090642</v>
      </c>
      <c r="E109" s="2">
        <v>79</v>
      </c>
      <c r="F109" s="47">
        <v>18.5446009389671</v>
      </c>
      <c r="G109" s="2">
        <v>63</v>
      </c>
      <c r="H109" s="47">
        <v>14.7887323943662</v>
      </c>
      <c r="J109" s="117"/>
      <c r="K109" s="117"/>
    </row>
    <row r="110" spans="1:11">
      <c r="A110" s="145"/>
      <c r="B110" s="146" t="s">
        <v>248</v>
      </c>
      <c r="C110" s="2">
        <v>330</v>
      </c>
      <c r="D110" s="47">
        <v>16.1685448309652</v>
      </c>
      <c r="E110" s="2">
        <v>64</v>
      </c>
      <c r="F110" s="47">
        <v>19.393939393939402</v>
      </c>
      <c r="G110" s="2">
        <v>70</v>
      </c>
      <c r="H110" s="47">
        <v>21.2121212121212</v>
      </c>
      <c r="J110" s="117"/>
      <c r="K110" s="117"/>
    </row>
    <row r="111" spans="1:11">
      <c r="A111" s="145"/>
      <c r="B111" s="146" t="s">
        <v>249</v>
      </c>
      <c r="C111" s="2">
        <v>299</v>
      </c>
      <c r="D111" s="47">
        <v>14.6496815286624</v>
      </c>
      <c r="E111" s="2">
        <v>87</v>
      </c>
      <c r="F111" s="47">
        <v>29.096989966555199</v>
      </c>
      <c r="G111" s="2">
        <v>51</v>
      </c>
      <c r="H111" s="47">
        <v>17.056856187291</v>
      </c>
      <c r="J111" s="117"/>
      <c r="K111" s="117"/>
    </row>
    <row r="112" spans="1:11" ht="14.25" thickBot="1">
      <c r="A112" s="145"/>
      <c r="B112" s="146" t="s">
        <v>250</v>
      </c>
      <c r="C112" s="2">
        <v>217</v>
      </c>
      <c r="D112" s="47">
        <v>10.632043116119601</v>
      </c>
      <c r="E112" s="2">
        <v>90</v>
      </c>
      <c r="F112" s="47">
        <v>41.474654377880199</v>
      </c>
      <c r="G112" s="2">
        <v>31</v>
      </c>
      <c r="H112" s="47">
        <v>14.285714285714301</v>
      </c>
      <c r="J112" s="117"/>
      <c r="K112" s="117"/>
    </row>
    <row r="113" spans="1:11">
      <c r="A113" s="4" t="s">
        <v>251</v>
      </c>
      <c r="B113" s="142" t="s">
        <v>98</v>
      </c>
      <c r="C113" s="143">
        <v>19997</v>
      </c>
      <c r="D113" s="144">
        <v>13.103850488847</v>
      </c>
      <c r="E113" s="143">
        <v>4671</v>
      </c>
      <c r="F113" s="144">
        <v>23.358503775566302</v>
      </c>
      <c r="G113" s="143">
        <v>3428</v>
      </c>
      <c r="H113" s="144">
        <v>17.1425713857079</v>
      </c>
      <c r="J113" s="117"/>
      <c r="K113" s="117"/>
    </row>
    <row r="114" spans="1:11">
      <c r="A114" s="145"/>
      <c r="B114" s="146" t="s">
        <v>252</v>
      </c>
      <c r="C114" s="2">
        <v>4703</v>
      </c>
      <c r="D114" s="47">
        <v>23.518527779166899</v>
      </c>
      <c r="E114" s="2">
        <v>962</v>
      </c>
      <c r="F114" s="47">
        <v>20.455028705081901</v>
      </c>
      <c r="G114" s="2">
        <v>940</v>
      </c>
      <c r="H114" s="47">
        <v>19.987242185838799</v>
      </c>
      <c r="J114" s="117"/>
      <c r="K114" s="117"/>
    </row>
    <row r="115" spans="1:11">
      <c r="A115" s="145"/>
      <c r="B115" s="146" t="s">
        <v>253</v>
      </c>
      <c r="C115" s="2">
        <v>2278</v>
      </c>
      <c r="D115" s="47">
        <v>11.391708756313401</v>
      </c>
      <c r="E115" s="2">
        <v>675</v>
      </c>
      <c r="F115" s="47">
        <v>29.631255487269499</v>
      </c>
      <c r="G115" s="2">
        <v>330</v>
      </c>
      <c r="H115" s="47">
        <v>14.486391571554</v>
      </c>
      <c r="J115" s="117"/>
      <c r="K115" s="117"/>
    </row>
    <row r="116" spans="1:11">
      <c r="A116" s="145"/>
      <c r="B116" s="146" t="s">
        <v>254</v>
      </c>
      <c r="C116" s="2">
        <v>1445</v>
      </c>
      <c r="D116" s="47">
        <v>7.2260839125868896</v>
      </c>
      <c r="E116" s="2">
        <v>387</v>
      </c>
      <c r="F116" s="47">
        <v>26.782006920415199</v>
      </c>
      <c r="G116" s="2">
        <v>237</v>
      </c>
      <c r="H116" s="47">
        <v>16.401384083044999</v>
      </c>
      <c r="J116" s="117"/>
      <c r="K116" s="117"/>
    </row>
    <row r="117" spans="1:11">
      <c r="A117" s="145"/>
      <c r="B117" s="146" t="s">
        <v>255</v>
      </c>
      <c r="C117" s="2">
        <v>1229</v>
      </c>
      <c r="D117" s="47">
        <v>6.14592188828325</v>
      </c>
      <c r="E117" s="2">
        <v>321</v>
      </c>
      <c r="F117" s="47">
        <v>26.118795768917799</v>
      </c>
      <c r="G117" s="2">
        <v>216</v>
      </c>
      <c r="H117" s="47">
        <v>17.5752644426363</v>
      </c>
      <c r="J117" s="117"/>
      <c r="K117" s="117"/>
    </row>
    <row r="118" spans="1:11">
      <c r="A118" s="145"/>
      <c r="B118" s="146" t="s">
        <v>256</v>
      </c>
      <c r="C118" s="2">
        <v>880</v>
      </c>
      <c r="D118" s="47">
        <v>4.4006600990148499</v>
      </c>
      <c r="E118" s="147">
        <v>226</v>
      </c>
      <c r="F118" s="148">
        <v>25.681818181818201</v>
      </c>
      <c r="G118" s="2">
        <v>158</v>
      </c>
      <c r="H118" s="47">
        <v>17.954545454545499</v>
      </c>
      <c r="J118" s="117"/>
      <c r="K118" s="117"/>
    </row>
    <row r="119" spans="1:11">
      <c r="A119" s="145"/>
      <c r="B119" s="146" t="s">
        <v>257</v>
      </c>
      <c r="C119" s="2">
        <v>765</v>
      </c>
      <c r="D119" s="47">
        <v>3.8255738360754101</v>
      </c>
      <c r="E119" s="2">
        <v>160</v>
      </c>
      <c r="F119" s="47">
        <v>20.915032679738601</v>
      </c>
      <c r="G119" s="2">
        <v>129</v>
      </c>
      <c r="H119" s="47">
        <v>16.862745098039198</v>
      </c>
      <c r="J119" s="117"/>
      <c r="K119" s="117"/>
    </row>
    <row r="120" spans="1:11">
      <c r="A120" s="145"/>
      <c r="B120" s="146" t="s">
        <v>258</v>
      </c>
      <c r="C120" s="2">
        <v>742</v>
      </c>
      <c r="D120" s="47">
        <v>3.71055658348752</v>
      </c>
      <c r="E120" s="2">
        <v>140</v>
      </c>
      <c r="F120" s="47">
        <v>18.867924528301899</v>
      </c>
      <c r="G120" s="2">
        <v>127</v>
      </c>
      <c r="H120" s="47">
        <v>17.115902964959599</v>
      </c>
      <c r="J120" s="117"/>
      <c r="K120" s="117"/>
    </row>
    <row r="121" spans="1:11">
      <c r="A121" s="145"/>
      <c r="B121" s="146" t="s">
        <v>259</v>
      </c>
      <c r="C121" s="2">
        <v>660</v>
      </c>
      <c r="D121" s="47">
        <v>3.3004950742611401</v>
      </c>
      <c r="E121" s="2">
        <v>154</v>
      </c>
      <c r="F121" s="47">
        <v>23.3333333333333</v>
      </c>
      <c r="G121" s="2">
        <v>94</v>
      </c>
      <c r="H121" s="47">
        <v>14.2424242424242</v>
      </c>
      <c r="J121" s="117"/>
      <c r="K121" s="117"/>
    </row>
    <row r="122" spans="1:11">
      <c r="A122" s="145"/>
      <c r="B122" s="146" t="s">
        <v>260</v>
      </c>
      <c r="C122" s="2">
        <v>580</v>
      </c>
      <c r="D122" s="47">
        <v>2.9004350652597899</v>
      </c>
      <c r="E122" s="2">
        <v>114</v>
      </c>
      <c r="F122" s="47">
        <v>19.6551724137931</v>
      </c>
      <c r="G122" s="2">
        <v>94</v>
      </c>
      <c r="H122" s="47">
        <v>16.2068965517241</v>
      </c>
      <c r="J122" s="117"/>
      <c r="K122" s="117"/>
    </row>
    <row r="123" spans="1:11">
      <c r="A123" s="145"/>
      <c r="B123" s="146" t="s">
        <v>261</v>
      </c>
      <c r="C123" s="2">
        <v>564</v>
      </c>
      <c r="D123" s="47">
        <v>2.8204230634595202</v>
      </c>
      <c r="E123" s="2">
        <v>100</v>
      </c>
      <c r="F123" s="47">
        <v>17.730496453900699</v>
      </c>
      <c r="G123" s="2">
        <v>81</v>
      </c>
      <c r="H123" s="47">
        <v>14.3617021276596</v>
      </c>
      <c r="J123" s="117"/>
      <c r="K123" s="117"/>
    </row>
    <row r="124" spans="1:11">
      <c r="A124" s="145"/>
      <c r="B124" s="146" t="s">
        <v>262</v>
      </c>
      <c r="C124" s="2">
        <v>504</v>
      </c>
      <c r="D124" s="47">
        <v>2.5203780567085099</v>
      </c>
      <c r="E124" s="2">
        <v>178</v>
      </c>
      <c r="F124" s="47">
        <v>35.317460317460302</v>
      </c>
      <c r="G124" s="2">
        <v>60</v>
      </c>
      <c r="H124" s="47">
        <v>11.9047619047619</v>
      </c>
      <c r="J124" s="117"/>
      <c r="K124" s="117"/>
    </row>
    <row r="125" spans="1:11">
      <c r="A125" s="145"/>
      <c r="B125" s="146" t="s">
        <v>263</v>
      </c>
      <c r="C125" s="2">
        <v>461</v>
      </c>
      <c r="D125" s="47">
        <v>2.3053458018702799</v>
      </c>
      <c r="E125" s="2">
        <v>82</v>
      </c>
      <c r="F125" s="47">
        <v>17.7874186550976</v>
      </c>
      <c r="G125" s="2">
        <v>96</v>
      </c>
      <c r="H125" s="47">
        <v>20.824295010846001</v>
      </c>
      <c r="J125" s="117"/>
      <c r="K125" s="117"/>
    </row>
    <row r="126" spans="1:11">
      <c r="A126" s="145"/>
      <c r="B126" s="146" t="s">
        <v>264</v>
      </c>
      <c r="C126" s="2">
        <v>432</v>
      </c>
      <c r="D126" s="47">
        <v>2.1603240486072899</v>
      </c>
      <c r="E126" s="2">
        <v>113</v>
      </c>
      <c r="F126" s="47">
        <v>26.157407407407401</v>
      </c>
      <c r="G126" s="2">
        <v>54</v>
      </c>
      <c r="H126" s="47">
        <v>12.5</v>
      </c>
      <c r="J126" s="117"/>
      <c r="K126" s="117"/>
    </row>
    <row r="127" spans="1:11">
      <c r="A127" s="145"/>
      <c r="B127" s="146" t="s">
        <v>265</v>
      </c>
      <c r="C127" s="2">
        <v>348</v>
      </c>
      <c r="D127" s="47">
        <v>1.7402610391558699</v>
      </c>
      <c r="E127" s="2">
        <v>82</v>
      </c>
      <c r="F127" s="47">
        <v>23.5632183908046</v>
      </c>
      <c r="G127" s="2">
        <v>55</v>
      </c>
      <c r="H127" s="47">
        <v>15.804597701149399</v>
      </c>
      <c r="J127" s="117"/>
      <c r="K127" s="117"/>
    </row>
    <row r="128" spans="1:11">
      <c r="A128" s="145"/>
      <c r="B128" s="146" t="s">
        <v>266</v>
      </c>
      <c r="C128" s="2">
        <v>341</v>
      </c>
      <c r="D128" s="47">
        <v>1.70525578836826</v>
      </c>
      <c r="E128" s="2">
        <v>108</v>
      </c>
      <c r="F128" s="47">
        <v>31.6715542521994</v>
      </c>
      <c r="G128" s="2">
        <v>46</v>
      </c>
      <c r="H128" s="47">
        <v>13.4897360703812</v>
      </c>
      <c r="J128" s="117"/>
      <c r="K128" s="117"/>
    </row>
    <row r="129" spans="1:11">
      <c r="A129" s="145"/>
      <c r="B129" s="146" t="s">
        <v>267</v>
      </c>
      <c r="C129" s="2">
        <v>329</v>
      </c>
      <c r="D129" s="47">
        <v>1.64524678701805</v>
      </c>
      <c r="E129" s="2">
        <v>84</v>
      </c>
      <c r="F129" s="47">
        <v>25.531914893617</v>
      </c>
      <c r="G129" s="2">
        <v>52</v>
      </c>
      <c r="H129" s="47">
        <v>15.8054711246201</v>
      </c>
      <c r="J129" s="117"/>
      <c r="K129" s="117"/>
    </row>
    <row r="130" spans="1:11">
      <c r="A130" s="145"/>
      <c r="B130" s="146" t="s">
        <v>268</v>
      </c>
      <c r="C130" s="2">
        <v>322</v>
      </c>
      <c r="D130" s="47">
        <v>1.6102415362304401</v>
      </c>
      <c r="E130" s="2">
        <v>86</v>
      </c>
      <c r="F130" s="47">
        <v>26.708074534161501</v>
      </c>
      <c r="G130" s="2">
        <v>43</v>
      </c>
      <c r="H130" s="47">
        <v>13.354037267080701</v>
      </c>
      <c r="J130" s="117"/>
      <c r="K130" s="117"/>
    </row>
    <row r="131" spans="1:11">
      <c r="A131" s="145"/>
      <c r="B131" s="146" t="s">
        <v>269</v>
      </c>
      <c r="C131" s="2">
        <v>292</v>
      </c>
      <c r="D131" s="47">
        <v>1.46021903285493</v>
      </c>
      <c r="E131" s="2">
        <v>56</v>
      </c>
      <c r="F131" s="47">
        <v>19.178082191780799</v>
      </c>
      <c r="G131" s="2">
        <v>45</v>
      </c>
      <c r="H131" s="47">
        <v>15.4109589041096</v>
      </c>
      <c r="J131" s="117"/>
      <c r="K131" s="117"/>
    </row>
    <row r="132" spans="1:11">
      <c r="A132" s="145"/>
      <c r="B132" s="146" t="s">
        <v>270</v>
      </c>
      <c r="C132" s="2">
        <v>283</v>
      </c>
      <c r="D132" s="47">
        <v>1.4152122818422801</v>
      </c>
      <c r="E132" s="2">
        <v>52</v>
      </c>
      <c r="F132" s="47">
        <v>18.3745583038869</v>
      </c>
      <c r="G132" s="2">
        <v>52</v>
      </c>
      <c r="H132" s="47">
        <v>18.3745583038869</v>
      </c>
      <c r="J132" s="117"/>
      <c r="K132" s="117"/>
    </row>
    <row r="133" spans="1:11">
      <c r="A133" s="145"/>
      <c r="B133" s="146" t="s">
        <v>271</v>
      </c>
      <c r="C133" s="2">
        <v>276</v>
      </c>
      <c r="D133" s="47">
        <v>1.3802070310546599</v>
      </c>
      <c r="E133" s="2">
        <v>59</v>
      </c>
      <c r="F133" s="47">
        <v>21.376811594202898</v>
      </c>
      <c r="G133" s="2">
        <v>45</v>
      </c>
      <c r="H133" s="47">
        <v>16.304347826087</v>
      </c>
      <c r="J133" s="117"/>
      <c r="K133" s="117"/>
    </row>
    <row r="134" spans="1:11">
      <c r="A134" s="145"/>
      <c r="B134" s="146" t="s">
        <v>272</v>
      </c>
      <c r="C134" s="2">
        <v>274</v>
      </c>
      <c r="D134" s="47">
        <v>1.3702055308296199</v>
      </c>
      <c r="E134" s="2">
        <v>47</v>
      </c>
      <c r="F134" s="47">
        <v>17.153284671532901</v>
      </c>
      <c r="G134" s="2">
        <v>66</v>
      </c>
      <c r="H134" s="47">
        <v>24.087591240875899</v>
      </c>
      <c r="J134" s="117"/>
      <c r="K134" s="117"/>
    </row>
    <row r="135" spans="1:11">
      <c r="A135" s="145"/>
      <c r="B135" s="146" t="s">
        <v>273</v>
      </c>
      <c r="C135" s="2">
        <v>249</v>
      </c>
      <c r="D135" s="47">
        <v>1.2451867780167001</v>
      </c>
      <c r="E135" s="2">
        <v>51</v>
      </c>
      <c r="F135" s="47">
        <v>20.481927710843401</v>
      </c>
      <c r="G135" s="2">
        <v>66</v>
      </c>
      <c r="H135" s="47">
        <v>26.506024096385602</v>
      </c>
      <c r="J135" s="117"/>
      <c r="K135" s="117"/>
    </row>
    <row r="136" spans="1:11">
      <c r="A136" s="145"/>
      <c r="B136" s="146" t="s">
        <v>274</v>
      </c>
      <c r="C136" s="2">
        <v>241</v>
      </c>
      <c r="D136" s="47">
        <v>1.2051807771165699</v>
      </c>
      <c r="E136" s="2">
        <v>64</v>
      </c>
      <c r="F136" s="47">
        <v>26.5560165975104</v>
      </c>
      <c r="G136" s="2">
        <v>41</v>
      </c>
      <c r="H136" s="47">
        <v>17.012448132780101</v>
      </c>
      <c r="J136" s="117"/>
      <c r="K136" s="117"/>
    </row>
    <row r="137" spans="1:11">
      <c r="A137" s="145"/>
      <c r="B137" s="146" t="s">
        <v>275</v>
      </c>
      <c r="C137" s="2">
        <v>238</v>
      </c>
      <c r="D137" s="47">
        <v>1.1901785267790199</v>
      </c>
      <c r="E137" s="2">
        <v>44</v>
      </c>
      <c r="F137" s="47">
        <v>18.487394957983199</v>
      </c>
      <c r="G137" s="2">
        <v>29</v>
      </c>
      <c r="H137" s="47">
        <v>12.184873949579799</v>
      </c>
      <c r="J137" s="117"/>
      <c r="K137" s="117"/>
    </row>
    <row r="138" spans="1:11">
      <c r="A138" s="145"/>
      <c r="B138" s="146" t="s">
        <v>276</v>
      </c>
      <c r="C138" s="2">
        <v>199</v>
      </c>
      <c r="D138" s="47">
        <v>0.99514927239086004</v>
      </c>
      <c r="E138" s="2">
        <v>60</v>
      </c>
      <c r="F138" s="47">
        <v>30.150753768844201</v>
      </c>
      <c r="G138" s="2">
        <v>24</v>
      </c>
      <c r="H138" s="47">
        <v>12.0603015075377</v>
      </c>
      <c r="J138" s="117"/>
      <c r="K138" s="117"/>
    </row>
    <row r="139" spans="1:11">
      <c r="A139" s="145"/>
      <c r="B139" s="146" t="s">
        <v>277</v>
      </c>
      <c r="C139" s="2">
        <v>196</v>
      </c>
      <c r="D139" s="47">
        <v>0.98014702205330995</v>
      </c>
      <c r="E139" s="2">
        <v>41</v>
      </c>
      <c r="F139" s="47">
        <v>20.918367346938801</v>
      </c>
      <c r="G139" s="2">
        <v>44</v>
      </c>
      <c r="H139" s="47">
        <v>22.4489795918367</v>
      </c>
      <c r="J139" s="117"/>
      <c r="K139" s="117"/>
    </row>
    <row r="140" spans="1:11">
      <c r="A140" s="145"/>
      <c r="B140" s="146" t="s">
        <v>278</v>
      </c>
      <c r="C140" s="2">
        <v>193</v>
      </c>
      <c r="D140" s="47">
        <v>0.96514477171575996</v>
      </c>
      <c r="E140" s="2">
        <v>25</v>
      </c>
      <c r="F140" s="47">
        <v>12.9533678756477</v>
      </c>
      <c r="G140" s="2">
        <v>30</v>
      </c>
      <c r="H140" s="47">
        <v>15.5440414507772</v>
      </c>
      <c r="J140" s="117"/>
      <c r="K140" s="117"/>
    </row>
    <row r="141" spans="1:11">
      <c r="A141" s="145"/>
      <c r="B141" s="146" t="s">
        <v>279</v>
      </c>
      <c r="C141" s="2">
        <v>187</v>
      </c>
      <c r="D141" s="47">
        <v>0.93514027104066</v>
      </c>
      <c r="E141" s="2">
        <v>38</v>
      </c>
      <c r="F141" s="47">
        <v>20.320855614973301</v>
      </c>
      <c r="G141" s="2">
        <v>46</v>
      </c>
      <c r="H141" s="47">
        <v>24.5989304812834</v>
      </c>
      <c r="J141" s="117"/>
      <c r="K141" s="117"/>
    </row>
    <row r="142" spans="1:11">
      <c r="A142" s="145"/>
      <c r="B142" s="146" t="s">
        <v>280</v>
      </c>
      <c r="C142" s="2">
        <v>181</v>
      </c>
      <c r="D142" s="47">
        <v>0.90513577036556003</v>
      </c>
      <c r="E142" s="2">
        <v>31</v>
      </c>
      <c r="F142" s="47">
        <v>17.1270718232044</v>
      </c>
      <c r="G142" s="2">
        <v>30</v>
      </c>
      <c r="H142" s="47">
        <v>16.574585635359099</v>
      </c>
      <c r="J142" s="117"/>
      <c r="K142" s="117"/>
    </row>
    <row r="143" spans="1:11">
      <c r="A143" s="145"/>
      <c r="B143" s="146" t="s">
        <v>281</v>
      </c>
      <c r="C143" s="2">
        <v>179</v>
      </c>
      <c r="D143" s="47">
        <v>0.89513427014052005</v>
      </c>
      <c r="E143" s="2">
        <v>43</v>
      </c>
      <c r="F143" s="47">
        <v>24.022346368715102</v>
      </c>
      <c r="G143" s="2">
        <v>19</v>
      </c>
      <c r="H143" s="47">
        <v>10.614525139664799</v>
      </c>
      <c r="J143" s="117"/>
      <c r="K143" s="117"/>
    </row>
    <row r="144" spans="1:11">
      <c r="A144" s="145"/>
      <c r="B144" s="146" t="s">
        <v>282</v>
      </c>
      <c r="C144" s="2">
        <v>163</v>
      </c>
      <c r="D144" s="47">
        <v>0.81512226834025003</v>
      </c>
      <c r="E144" s="2">
        <v>42</v>
      </c>
      <c r="F144" s="47">
        <v>25.766871165644201</v>
      </c>
      <c r="G144" s="2">
        <v>20</v>
      </c>
      <c r="H144" s="47">
        <v>12.2699386503068</v>
      </c>
      <c r="J144" s="117"/>
      <c r="K144" s="117"/>
    </row>
    <row r="145" spans="1:11">
      <c r="A145" s="145"/>
      <c r="B145" s="146" t="s">
        <v>283</v>
      </c>
      <c r="C145" s="2">
        <v>162</v>
      </c>
      <c r="D145" s="47">
        <v>0.81012151822773004</v>
      </c>
      <c r="E145" s="2">
        <v>33</v>
      </c>
      <c r="F145" s="47">
        <v>20.370370370370399</v>
      </c>
      <c r="G145" s="2">
        <v>27</v>
      </c>
      <c r="H145" s="47">
        <v>16.6666666666667</v>
      </c>
      <c r="J145" s="117"/>
      <c r="K145" s="117"/>
    </row>
    <row r="146" spans="1:11" ht="14.25" thickBot="1">
      <c r="A146" s="145"/>
      <c r="B146" s="146" t="s">
        <v>284</v>
      </c>
      <c r="C146" s="2">
        <v>101</v>
      </c>
      <c r="D146" s="47">
        <v>0.50507576136419996</v>
      </c>
      <c r="E146" s="2">
        <v>13</v>
      </c>
      <c r="F146" s="47">
        <v>12.8712871287129</v>
      </c>
      <c r="G146" s="2">
        <v>32</v>
      </c>
      <c r="H146" s="47">
        <v>31.683168316831701</v>
      </c>
      <c r="J146" s="117"/>
      <c r="K146" s="117"/>
    </row>
    <row r="147" spans="1:11">
      <c r="A147" s="4" t="s">
        <v>285</v>
      </c>
      <c r="B147" s="142" t="s">
        <v>98</v>
      </c>
      <c r="C147" s="143">
        <v>5389</v>
      </c>
      <c r="D147" s="144">
        <v>3.5313622185525899</v>
      </c>
      <c r="E147" s="143">
        <v>1134</v>
      </c>
      <c r="F147" s="144">
        <v>21.042865095564999</v>
      </c>
      <c r="G147" s="143">
        <v>853</v>
      </c>
      <c r="H147" s="144">
        <v>15.8285396177398</v>
      </c>
      <c r="J147" s="117"/>
      <c r="K147" s="117"/>
    </row>
    <row r="148" spans="1:11">
      <c r="A148" s="145"/>
      <c r="B148" s="146" t="s">
        <v>286</v>
      </c>
      <c r="C148" s="2">
        <v>1576</v>
      </c>
      <c r="D148" s="47">
        <v>29.2447578400445</v>
      </c>
      <c r="E148" s="2">
        <v>313</v>
      </c>
      <c r="F148" s="47">
        <v>19.860406091370599</v>
      </c>
      <c r="G148" s="2">
        <v>292</v>
      </c>
      <c r="H148" s="47">
        <v>18.527918781725901</v>
      </c>
      <c r="J148" s="117"/>
      <c r="K148" s="117"/>
    </row>
    <row r="149" spans="1:11">
      <c r="A149" s="145"/>
      <c r="B149" s="146" t="s">
        <v>287</v>
      </c>
      <c r="C149" s="2">
        <v>1219</v>
      </c>
      <c r="D149" s="47">
        <v>22.620152161811099</v>
      </c>
      <c r="E149" s="2">
        <v>258</v>
      </c>
      <c r="F149" s="47">
        <v>21.1648892534865</v>
      </c>
      <c r="G149" s="2">
        <v>180</v>
      </c>
      <c r="H149" s="47">
        <v>14.766201804757999</v>
      </c>
      <c r="J149" s="117"/>
      <c r="K149" s="117"/>
    </row>
    <row r="150" spans="1:11">
      <c r="A150" s="145"/>
      <c r="B150" s="146" t="s">
        <v>288</v>
      </c>
      <c r="C150" s="2">
        <v>1162</v>
      </c>
      <c r="D150" s="47">
        <v>21.562442011504899</v>
      </c>
      <c r="E150" s="147">
        <v>260</v>
      </c>
      <c r="F150" s="148">
        <v>22.375215146299499</v>
      </c>
      <c r="G150" s="2">
        <v>168</v>
      </c>
      <c r="H150" s="47">
        <v>14.4578313253012</v>
      </c>
      <c r="J150" s="117"/>
      <c r="K150" s="117"/>
    </row>
    <row r="151" spans="1:11">
      <c r="A151" s="145"/>
      <c r="B151" s="146" t="s">
        <v>289</v>
      </c>
      <c r="C151" s="2">
        <v>749</v>
      </c>
      <c r="D151" s="47">
        <v>13.898682501391701</v>
      </c>
      <c r="E151" s="2">
        <v>178</v>
      </c>
      <c r="F151" s="47">
        <v>23.765020026702299</v>
      </c>
      <c r="G151" s="2">
        <v>105</v>
      </c>
      <c r="H151" s="47">
        <v>14.018691588785</v>
      </c>
      <c r="I151" s="117"/>
      <c r="J151" s="117"/>
      <c r="K151" s="117"/>
    </row>
    <row r="152" spans="1:11">
      <c r="A152" s="145"/>
      <c r="B152" s="146" t="s">
        <v>290</v>
      </c>
      <c r="C152" s="2">
        <v>532</v>
      </c>
      <c r="D152" s="47">
        <v>9.8719614028576803</v>
      </c>
      <c r="E152" s="2">
        <v>86</v>
      </c>
      <c r="F152" s="47">
        <v>16.165413533834599</v>
      </c>
      <c r="G152" s="2">
        <v>85</v>
      </c>
      <c r="H152" s="47">
        <v>15.9774436090226</v>
      </c>
      <c r="J152" s="117"/>
      <c r="K152" s="117"/>
    </row>
    <row r="153" spans="1:11" ht="14.25" thickBot="1">
      <c r="A153" s="145"/>
      <c r="B153" s="146" t="s">
        <v>291</v>
      </c>
      <c r="C153" s="2">
        <v>151</v>
      </c>
      <c r="D153" s="47">
        <v>2.8020040823900501</v>
      </c>
      <c r="E153" s="2">
        <v>39</v>
      </c>
      <c r="F153" s="47">
        <v>25.8278145695364</v>
      </c>
      <c r="G153" s="2">
        <v>23</v>
      </c>
      <c r="H153" s="47">
        <v>15.231788079470199</v>
      </c>
      <c r="J153" s="117"/>
      <c r="K153" s="117"/>
    </row>
    <row r="154" spans="1:11">
      <c r="A154" s="4" t="s">
        <v>292</v>
      </c>
      <c r="B154" s="142" t="s">
        <v>98</v>
      </c>
      <c r="C154" s="143">
        <v>25978</v>
      </c>
      <c r="D154" s="144">
        <v>17.0231448716941</v>
      </c>
      <c r="E154" s="143">
        <v>5840</v>
      </c>
      <c r="F154" s="144">
        <v>22.480560474247401</v>
      </c>
      <c r="G154" s="143">
        <v>4338</v>
      </c>
      <c r="H154" s="144">
        <v>16.698745092000902</v>
      </c>
      <c r="J154" s="117"/>
      <c r="K154" s="117"/>
    </row>
    <row r="155" spans="1:11">
      <c r="A155" s="145"/>
      <c r="B155" s="146" t="s">
        <v>293</v>
      </c>
      <c r="C155" s="2">
        <v>8297</v>
      </c>
      <c r="D155" s="47">
        <v>31.938563399799801</v>
      </c>
      <c r="E155" s="2">
        <v>2050</v>
      </c>
      <c r="F155" s="47">
        <v>24.707725683982201</v>
      </c>
      <c r="G155" s="2">
        <v>1196</v>
      </c>
      <c r="H155" s="47">
        <v>14.414848740508599</v>
      </c>
      <c r="J155" s="117"/>
      <c r="K155" s="117"/>
    </row>
    <row r="156" spans="1:11">
      <c r="A156" s="145"/>
      <c r="B156" s="146" t="s">
        <v>294</v>
      </c>
      <c r="C156" s="2">
        <v>1968</v>
      </c>
      <c r="D156" s="47">
        <v>7.5756409269381804</v>
      </c>
      <c r="E156" s="2">
        <v>440</v>
      </c>
      <c r="F156" s="47">
        <v>22.357723577235799</v>
      </c>
      <c r="G156" s="2">
        <v>362</v>
      </c>
      <c r="H156" s="47">
        <v>18.394308943089399</v>
      </c>
      <c r="J156" s="117"/>
      <c r="K156" s="117"/>
    </row>
    <row r="157" spans="1:11">
      <c r="A157" s="145"/>
      <c r="B157" s="146" t="s">
        <v>295</v>
      </c>
      <c r="C157" s="2">
        <v>945</v>
      </c>
      <c r="D157" s="47">
        <v>3.6376934329047699</v>
      </c>
      <c r="E157" s="2">
        <v>206</v>
      </c>
      <c r="F157" s="47">
        <v>21.798941798941801</v>
      </c>
      <c r="G157" s="2">
        <v>196</v>
      </c>
      <c r="H157" s="47">
        <v>20.740740740740701</v>
      </c>
      <c r="J157" s="117"/>
      <c r="K157" s="117"/>
    </row>
    <row r="158" spans="1:11">
      <c r="A158" s="145"/>
      <c r="B158" s="146" t="s">
        <v>296</v>
      </c>
      <c r="C158" s="2">
        <v>921</v>
      </c>
      <c r="D158" s="47">
        <v>3.54530756794211</v>
      </c>
      <c r="E158" s="2">
        <v>215</v>
      </c>
      <c r="F158" s="47">
        <v>23.344191096634098</v>
      </c>
      <c r="G158" s="2">
        <v>178</v>
      </c>
      <c r="H158" s="47">
        <v>19.3268186753529</v>
      </c>
      <c r="J158" s="117"/>
      <c r="K158" s="117"/>
    </row>
    <row r="159" spans="1:11">
      <c r="A159" s="145"/>
      <c r="B159" s="146" t="s">
        <v>297</v>
      </c>
      <c r="C159" s="2">
        <v>884</v>
      </c>
      <c r="D159" s="47">
        <v>3.4028793594579998</v>
      </c>
      <c r="E159" s="2">
        <v>203</v>
      </c>
      <c r="F159" s="47">
        <v>22.963800904977401</v>
      </c>
      <c r="G159" s="2">
        <v>114</v>
      </c>
      <c r="H159" s="47">
        <v>12.89592760181</v>
      </c>
      <c r="J159" s="117"/>
      <c r="K159" s="117"/>
    </row>
    <row r="160" spans="1:11">
      <c r="A160" s="145"/>
      <c r="B160" s="146" t="s">
        <v>298</v>
      </c>
      <c r="C160" s="2">
        <v>807</v>
      </c>
      <c r="D160" s="47">
        <v>3.1064747093694698</v>
      </c>
      <c r="E160" s="2">
        <v>114</v>
      </c>
      <c r="F160" s="47">
        <v>14.126394052044599</v>
      </c>
      <c r="G160" s="2">
        <v>158</v>
      </c>
      <c r="H160" s="47">
        <v>19.578686493184598</v>
      </c>
      <c r="J160" s="117"/>
      <c r="K160" s="117"/>
    </row>
    <row r="161" spans="1:11">
      <c r="A161" s="145"/>
      <c r="B161" s="146" t="s">
        <v>299</v>
      </c>
      <c r="C161" s="2">
        <v>790</v>
      </c>
      <c r="D161" s="47">
        <v>3.0410347216875802</v>
      </c>
      <c r="E161" s="2">
        <v>199</v>
      </c>
      <c r="F161" s="47">
        <v>25.1898734177215</v>
      </c>
      <c r="G161" s="2">
        <v>141</v>
      </c>
      <c r="H161" s="47">
        <v>17.848101265822802</v>
      </c>
      <c r="J161" s="117"/>
      <c r="K161" s="117"/>
    </row>
    <row r="162" spans="1:11">
      <c r="A162" s="145"/>
      <c r="B162" s="146" t="s">
        <v>300</v>
      </c>
      <c r="C162" s="2">
        <v>682</v>
      </c>
      <c r="D162" s="47">
        <v>2.6252983293556098</v>
      </c>
      <c r="E162" s="2">
        <v>164</v>
      </c>
      <c r="F162" s="47">
        <v>24.046920821114401</v>
      </c>
      <c r="G162" s="2">
        <v>123</v>
      </c>
      <c r="H162" s="47">
        <v>18.035190615835798</v>
      </c>
      <c r="J162" s="117"/>
      <c r="K162" s="117"/>
    </row>
    <row r="163" spans="1:11">
      <c r="A163" s="145"/>
      <c r="B163" s="146" t="s">
        <v>301</v>
      </c>
      <c r="C163" s="2">
        <v>621</v>
      </c>
      <c r="D163" s="47">
        <v>2.3904842559088499</v>
      </c>
      <c r="E163" s="2">
        <v>159</v>
      </c>
      <c r="F163" s="47">
        <v>25.603864734299499</v>
      </c>
      <c r="G163" s="2">
        <v>85</v>
      </c>
      <c r="H163" s="47">
        <v>13.6876006441224</v>
      </c>
      <c r="J163" s="117"/>
      <c r="K163" s="117"/>
    </row>
    <row r="164" spans="1:11">
      <c r="A164" s="145"/>
      <c r="B164" s="146" t="s">
        <v>302</v>
      </c>
      <c r="C164" s="2">
        <v>616</v>
      </c>
      <c r="D164" s="47">
        <v>2.3712372007082898</v>
      </c>
      <c r="E164" s="2">
        <v>141</v>
      </c>
      <c r="F164" s="47">
        <v>22.8896103896104</v>
      </c>
      <c r="G164" s="2">
        <v>81</v>
      </c>
      <c r="H164" s="47">
        <v>13.1493506493507</v>
      </c>
      <c r="J164" s="117"/>
      <c r="K164" s="117"/>
    </row>
    <row r="165" spans="1:11">
      <c r="A165" s="145"/>
      <c r="B165" s="146" t="s">
        <v>303</v>
      </c>
      <c r="C165" s="2">
        <v>571</v>
      </c>
      <c r="D165" s="47">
        <v>2.1980137039033001</v>
      </c>
      <c r="E165" s="2">
        <v>141</v>
      </c>
      <c r="F165" s="47">
        <v>24.6935201401051</v>
      </c>
      <c r="G165" s="2">
        <v>71</v>
      </c>
      <c r="H165" s="47">
        <v>12.4343257443082</v>
      </c>
      <c r="J165" s="117"/>
      <c r="K165" s="117"/>
    </row>
    <row r="166" spans="1:11">
      <c r="A166" s="145"/>
      <c r="B166" s="146" t="s">
        <v>304</v>
      </c>
      <c r="C166" s="2">
        <v>560</v>
      </c>
      <c r="D166" s="47">
        <v>2.1556701824620799</v>
      </c>
      <c r="E166" s="2">
        <v>112</v>
      </c>
      <c r="F166" s="47">
        <v>20</v>
      </c>
      <c r="G166" s="2">
        <v>75</v>
      </c>
      <c r="H166" s="47">
        <v>13.3928571428571</v>
      </c>
      <c r="J166" s="117"/>
      <c r="K166" s="117"/>
    </row>
    <row r="167" spans="1:11">
      <c r="A167" s="145"/>
      <c r="B167" s="146" t="s">
        <v>305</v>
      </c>
      <c r="C167" s="2">
        <v>526</v>
      </c>
      <c r="D167" s="47">
        <v>2.0247902070983099</v>
      </c>
      <c r="E167" s="2">
        <v>124</v>
      </c>
      <c r="F167" s="47">
        <v>23.574144486691999</v>
      </c>
      <c r="G167" s="2">
        <v>113</v>
      </c>
      <c r="H167" s="47">
        <v>21.482889733840299</v>
      </c>
      <c r="J167" s="117"/>
      <c r="K167" s="117"/>
    </row>
    <row r="168" spans="1:11">
      <c r="A168" s="145"/>
      <c r="B168" s="146" t="s">
        <v>306</v>
      </c>
      <c r="C168" s="2">
        <v>493</v>
      </c>
      <c r="D168" s="47">
        <v>1.8977596427746599</v>
      </c>
      <c r="E168" s="2">
        <v>127</v>
      </c>
      <c r="F168" s="47">
        <v>25.7606490872211</v>
      </c>
      <c r="G168" s="2">
        <v>121</v>
      </c>
      <c r="H168" s="47">
        <v>24.543610547667399</v>
      </c>
      <c r="J168" s="117"/>
      <c r="K168" s="117"/>
    </row>
    <row r="169" spans="1:11">
      <c r="A169" s="145"/>
      <c r="B169" s="146" t="s">
        <v>307</v>
      </c>
      <c r="C169" s="2">
        <v>434</v>
      </c>
      <c r="D169" s="47">
        <v>1.6706443914081199</v>
      </c>
      <c r="E169" s="2">
        <v>81</v>
      </c>
      <c r="F169" s="47">
        <v>18.6635944700461</v>
      </c>
      <c r="G169" s="2">
        <v>66</v>
      </c>
      <c r="H169" s="47">
        <v>15.2073732718894</v>
      </c>
      <c r="J169" s="117"/>
      <c r="K169" s="117"/>
    </row>
    <row r="170" spans="1:11">
      <c r="A170" s="145"/>
      <c r="B170" s="146" t="s">
        <v>308</v>
      </c>
      <c r="C170" s="2">
        <v>424</v>
      </c>
      <c r="D170" s="47">
        <v>1.6321502810070101</v>
      </c>
      <c r="E170" s="2">
        <v>79</v>
      </c>
      <c r="F170" s="47">
        <v>18.632075471698101</v>
      </c>
      <c r="G170" s="2">
        <v>34</v>
      </c>
      <c r="H170" s="47">
        <v>8.0188679245282994</v>
      </c>
      <c r="J170" s="117"/>
      <c r="K170" s="117"/>
    </row>
    <row r="171" spans="1:11">
      <c r="A171" s="145"/>
      <c r="B171" s="146" t="s">
        <v>309</v>
      </c>
      <c r="C171" s="2">
        <v>394</v>
      </c>
      <c r="D171" s="47">
        <v>1.5166679498036799</v>
      </c>
      <c r="E171" s="2">
        <v>58</v>
      </c>
      <c r="F171" s="47">
        <v>14.720812182741099</v>
      </c>
      <c r="G171" s="2">
        <v>71</v>
      </c>
      <c r="H171" s="47">
        <v>18.020304568527902</v>
      </c>
      <c r="J171" s="117"/>
      <c r="K171" s="117"/>
    </row>
    <row r="172" spans="1:11">
      <c r="A172" s="145"/>
      <c r="B172" s="146" t="s">
        <v>310</v>
      </c>
      <c r="C172" s="2">
        <v>378</v>
      </c>
      <c r="D172" s="47">
        <v>1.45507737316191</v>
      </c>
      <c r="E172" s="2">
        <v>60</v>
      </c>
      <c r="F172" s="47">
        <v>15.8730158730159</v>
      </c>
      <c r="G172" s="2">
        <v>95</v>
      </c>
      <c r="H172" s="47">
        <v>25.132275132275101</v>
      </c>
      <c r="J172" s="117"/>
      <c r="K172" s="117"/>
    </row>
    <row r="173" spans="1:11">
      <c r="A173" s="145"/>
      <c r="B173" s="146" t="s">
        <v>311</v>
      </c>
      <c r="C173" s="2">
        <v>321</v>
      </c>
      <c r="D173" s="47">
        <v>1.2356609438755899</v>
      </c>
      <c r="E173" s="2">
        <v>81</v>
      </c>
      <c r="F173" s="47">
        <v>25.233644859813101</v>
      </c>
      <c r="G173" s="2">
        <v>54</v>
      </c>
      <c r="H173" s="47">
        <v>16.822429906542101</v>
      </c>
      <c r="J173" s="117"/>
      <c r="K173" s="117"/>
    </row>
    <row r="174" spans="1:11">
      <c r="A174" s="145"/>
      <c r="B174" s="146" t="s">
        <v>312</v>
      </c>
      <c r="C174" s="2">
        <v>318</v>
      </c>
      <c r="D174" s="47">
        <v>1.2241127107552501</v>
      </c>
      <c r="E174" s="2">
        <v>44</v>
      </c>
      <c r="F174" s="47">
        <v>13.8364779874214</v>
      </c>
      <c r="G174" s="2">
        <v>48</v>
      </c>
      <c r="H174" s="47">
        <v>15.094339622641501</v>
      </c>
      <c r="J174" s="117"/>
      <c r="K174" s="117"/>
    </row>
    <row r="175" spans="1:11">
      <c r="A175" s="145"/>
      <c r="B175" s="146" t="s">
        <v>313</v>
      </c>
      <c r="C175" s="2">
        <v>275</v>
      </c>
      <c r="D175" s="47">
        <v>1.05858803603049</v>
      </c>
      <c r="E175" s="2">
        <v>85</v>
      </c>
      <c r="F175" s="47">
        <v>30.909090909090899</v>
      </c>
      <c r="G175" s="2">
        <v>24</v>
      </c>
      <c r="H175" s="47">
        <v>8.7272727272727302</v>
      </c>
      <c r="J175" s="117"/>
      <c r="K175" s="117"/>
    </row>
    <row r="176" spans="1:11">
      <c r="A176" s="145"/>
      <c r="B176" s="146" t="s">
        <v>314</v>
      </c>
      <c r="C176" s="2">
        <v>273</v>
      </c>
      <c r="D176" s="47">
        <v>1.0508892139502699</v>
      </c>
      <c r="E176" s="2">
        <v>52</v>
      </c>
      <c r="F176" s="47">
        <v>19.047619047619101</v>
      </c>
      <c r="G176" s="2">
        <v>48</v>
      </c>
      <c r="H176" s="47">
        <v>17.582417582417602</v>
      </c>
      <c r="J176" s="117"/>
      <c r="K176" s="117"/>
    </row>
    <row r="177" spans="1:11">
      <c r="A177" s="145"/>
      <c r="B177" s="146" t="s">
        <v>315</v>
      </c>
      <c r="C177" s="2">
        <v>251</v>
      </c>
      <c r="D177" s="47">
        <v>0.96620217106783002</v>
      </c>
      <c r="E177" s="2">
        <v>57</v>
      </c>
      <c r="F177" s="47">
        <v>22.709163346613501</v>
      </c>
      <c r="G177" s="2">
        <v>42</v>
      </c>
      <c r="H177" s="47">
        <v>16.7330677290837</v>
      </c>
      <c r="J177" s="117"/>
      <c r="K177" s="117"/>
    </row>
    <row r="178" spans="1:11">
      <c r="A178" s="145"/>
      <c r="B178" s="146" t="s">
        <v>316</v>
      </c>
      <c r="C178" s="2">
        <v>244</v>
      </c>
      <c r="D178" s="47">
        <v>0.93925629378705</v>
      </c>
      <c r="E178" s="2">
        <v>63</v>
      </c>
      <c r="F178" s="47">
        <v>25.819672131147499</v>
      </c>
      <c r="G178" s="2">
        <v>47</v>
      </c>
      <c r="H178" s="47">
        <v>19.262295081967199</v>
      </c>
      <c r="J178" s="117"/>
      <c r="K178" s="117"/>
    </row>
    <row r="179" spans="1:11">
      <c r="A179" s="145"/>
      <c r="B179" s="146" t="s">
        <v>317</v>
      </c>
      <c r="C179" s="2">
        <v>243</v>
      </c>
      <c r="D179" s="47">
        <v>0.93540688274693995</v>
      </c>
      <c r="E179" s="2">
        <v>50</v>
      </c>
      <c r="F179" s="47">
        <v>20.5761316872428</v>
      </c>
      <c r="G179" s="2">
        <v>37</v>
      </c>
      <c r="H179" s="47">
        <v>15.226337448559701</v>
      </c>
      <c r="J179" s="117"/>
      <c r="K179" s="117"/>
    </row>
    <row r="180" spans="1:11">
      <c r="A180" s="145"/>
      <c r="B180" s="146" t="s">
        <v>318</v>
      </c>
      <c r="C180" s="2">
        <v>228</v>
      </c>
      <c r="D180" s="47">
        <v>0.87766571714527997</v>
      </c>
      <c r="E180" s="2">
        <v>38</v>
      </c>
      <c r="F180" s="47">
        <v>16.6666666666667</v>
      </c>
      <c r="G180" s="2">
        <v>38</v>
      </c>
      <c r="H180" s="47">
        <v>16.6666666666667</v>
      </c>
      <c r="J180" s="117"/>
      <c r="K180" s="117"/>
    </row>
    <row r="181" spans="1:11">
      <c r="A181" s="145"/>
      <c r="B181" s="146" t="s">
        <v>319</v>
      </c>
      <c r="C181" s="2">
        <v>228</v>
      </c>
      <c r="D181" s="47">
        <v>0.87766571714527997</v>
      </c>
      <c r="E181" s="2">
        <v>46</v>
      </c>
      <c r="F181" s="47">
        <v>20.175438596491201</v>
      </c>
      <c r="G181" s="2">
        <v>27</v>
      </c>
      <c r="H181" s="47">
        <v>11.842105263157899</v>
      </c>
      <c r="J181" s="117"/>
      <c r="K181" s="117"/>
    </row>
    <row r="182" spans="1:11">
      <c r="A182" s="145"/>
      <c r="B182" s="146" t="s">
        <v>320</v>
      </c>
      <c r="C182" s="2">
        <v>219</v>
      </c>
      <c r="D182" s="47">
        <v>0.84302101778427996</v>
      </c>
      <c r="E182" s="2">
        <v>33</v>
      </c>
      <c r="F182" s="47">
        <v>15.068493150684899</v>
      </c>
      <c r="G182" s="2">
        <v>44</v>
      </c>
      <c r="H182" s="47">
        <v>20.091324200913199</v>
      </c>
      <c r="J182" s="117"/>
      <c r="K182" s="117"/>
    </row>
    <row r="183" spans="1:11">
      <c r="A183" s="145"/>
      <c r="B183" s="146" t="s">
        <v>321</v>
      </c>
      <c r="C183" s="2">
        <v>218</v>
      </c>
      <c r="D183" s="47">
        <v>0.83917160674417002</v>
      </c>
      <c r="E183" s="2">
        <v>47</v>
      </c>
      <c r="F183" s="47">
        <v>21.559633027522899</v>
      </c>
      <c r="G183" s="2">
        <v>43</v>
      </c>
      <c r="H183" s="47">
        <v>19.724770642201801</v>
      </c>
      <c r="J183" s="117"/>
      <c r="K183" s="117"/>
    </row>
    <row r="184" spans="1:11">
      <c r="A184" s="145"/>
      <c r="B184" s="146" t="s">
        <v>322</v>
      </c>
      <c r="C184" s="2">
        <v>212</v>
      </c>
      <c r="D184" s="47">
        <v>0.81607514050350005</v>
      </c>
      <c r="E184" s="2">
        <v>51</v>
      </c>
      <c r="F184" s="47">
        <v>24.0566037735849</v>
      </c>
      <c r="G184" s="2">
        <v>37</v>
      </c>
      <c r="H184" s="47">
        <v>17.452830188679201</v>
      </c>
      <c r="J184" s="117"/>
      <c r="K184" s="117"/>
    </row>
    <row r="185" spans="1:11">
      <c r="A185" s="145"/>
      <c r="B185" s="146" t="s">
        <v>323</v>
      </c>
      <c r="C185" s="2">
        <v>192</v>
      </c>
      <c r="D185" s="47">
        <v>0.73908691970129003</v>
      </c>
      <c r="E185" s="2">
        <v>49</v>
      </c>
      <c r="F185" s="47">
        <v>25.5208333333333</v>
      </c>
      <c r="G185" s="2">
        <v>43</v>
      </c>
      <c r="H185" s="47">
        <v>22.3958333333333</v>
      </c>
      <c r="J185" s="117"/>
      <c r="K185" s="117"/>
    </row>
    <row r="186" spans="1:11">
      <c r="A186" s="145"/>
      <c r="B186" s="146" t="s">
        <v>324</v>
      </c>
      <c r="C186" s="2">
        <v>187</v>
      </c>
      <c r="D186" s="47">
        <v>0.71983986450073001</v>
      </c>
      <c r="E186" s="2">
        <v>29</v>
      </c>
      <c r="F186" s="47">
        <v>15.508021390374299</v>
      </c>
      <c r="G186" s="2">
        <v>49</v>
      </c>
      <c r="H186" s="47">
        <v>26.203208556149701</v>
      </c>
      <c r="J186" s="117"/>
      <c r="K186" s="117"/>
    </row>
    <row r="187" spans="1:11">
      <c r="A187" s="145"/>
      <c r="B187" s="146" t="s">
        <v>325</v>
      </c>
      <c r="C187" s="2">
        <v>185</v>
      </c>
      <c r="D187" s="47">
        <v>0.71214104242051002</v>
      </c>
      <c r="E187" s="2">
        <v>48</v>
      </c>
      <c r="F187" s="47">
        <v>25.945945945946001</v>
      </c>
      <c r="G187" s="2">
        <v>24</v>
      </c>
      <c r="H187" s="47">
        <v>12.972972972973</v>
      </c>
      <c r="J187" s="117"/>
      <c r="K187" s="117"/>
    </row>
    <row r="188" spans="1:11">
      <c r="A188" s="145"/>
      <c r="B188" s="146" t="s">
        <v>326</v>
      </c>
      <c r="C188" s="2">
        <v>185</v>
      </c>
      <c r="D188" s="47">
        <v>0.71214104242051002</v>
      </c>
      <c r="E188" s="2">
        <v>38</v>
      </c>
      <c r="F188" s="47">
        <v>20.540540540540501</v>
      </c>
      <c r="G188" s="2">
        <v>50</v>
      </c>
      <c r="H188" s="47">
        <v>27.027027027027</v>
      </c>
      <c r="J188" s="117"/>
      <c r="K188" s="117"/>
    </row>
    <row r="189" spans="1:11">
      <c r="A189" s="145"/>
      <c r="B189" s="146" t="s">
        <v>327</v>
      </c>
      <c r="C189" s="2">
        <v>176</v>
      </c>
      <c r="D189" s="47">
        <v>0.67749634305951001</v>
      </c>
      <c r="E189" s="2">
        <v>19</v>
      </c>
      <c r="F189" s="47">
        <v>10.795454545454501</v>
      </c>
      <c r="G189" s="2">
        <v>43</v>
      </c>
      <c r="H189" s="47">
        <v>24.431818181818201</v>
      </c>
      <c r="J189" s="117"/>
      <c r="K189" s="117"/>
    </row>
    <row r="190" spans="1:11">
      <c r="A190" s="145"/>
      <c r="B190" s="146" t="s">
        <v>328</v>
      </c>
      <c r="C190" s="2">
        <v>161</v>
      </c>
      <c r="D190" s="47">
        <v>0.61975517745785003</v>
      </c>
      <c r="E190" s="2">
        <v>49</v>
      </c>
      <c r="F190" s="47">
        <v>30.434782608695699</v>
      </c>
      <c r="G190" s="2">
        <v>31</v>
      </c>
      <c r="H190" s="47">
        <v>19.254658385093201</v>
      </c>
      <c r="J190" s="117"/>
      <c r="K190" s="117"/>
    </row>
    <row r="191" spans="1:11">
      <c r="A191" s="145"/>
      <c r="B191" s="146" t="s">
        <v>329</v>
      </c>
      <c r="C191" s="2">
        <v>155</v>
      </c>
      <c r="D191" s="47">
        <v>0.59665871121717995</v>
      </c>
      <c r="E191" s="2">
        <v>18</v>
      </c>
      <c r="F191" s="47">
        <v>11.6129032258065</v>
      </c>
      <c r="G191" s="2">
        <v>37</v>
      </c>
      <c r="H191" s="47">
        <v>23.870967741935502</v>
      </c>
      <c r="J191" s="117"/>
      <c r="K191" s="117"/>
    </row>
    <row r="192" spans="1:11">
      <c r="A192" s="145"/>
      <c r="B192" s="146" t="s">
        <v>330</v>
      </c>
      <c r="C192" s="2">
        <v>152</v>
      </c>
      <c r="D192" s="47">
        <v>0.58511047809685002</v>
      </c>
      <c r="E192" s="2">
        <v>27</v>
      </c>
      <c r="F192" s="47">
        <v>17.7631578947368</v>
      </c>
      <c r="G192" s="2">
        <v>28</v>
      </c>
      <c r="H192" s="47">
        <v>18.421052631578899</v>
      </c>
      <c r="J192" s="117"/>
      <c r="K192" s="117"/>
    </row>
    <row r="193" spans="1:11">
      <c r="A193" s="145"/>
      <c r="B193" s="146" t="s">
        <v>331</v>
      </c>
      <c r="C193" s="2">
        <v>142</v>
      </c>
      <c r="D193" s="47">
        <v>0.54661636769573996</v>
      </c>
      <c r="E193" s="2">
        <v>41</v>
      </c>
      <c r="F193" s="47">
        <v>28.873239436619698</v>
      </c>
      <c r="G193" s="2">
        <v>31</v>
      </c>
      <c r="H193" s="47">
        <v>21.830985915492999</v>
      </c>
      <c r="J193" s="117"/>
      <c r="K193" s="117"/>
    </row>
    <row r="194" spans="1:11">
      <c r="A194" s="145"/>
      <c r="B194" s="146" t="s">
        <v>332</v>
      </c>
      <c r="C194" s="2">
        <v>137</v>
      </c>
      <c r="D194" s="47">
        <v>0.52736931249519003</v>
      </c>
      <c r="E194" s="2">
        <v>23</v>
      </c>
      <c r="F194" s="47">
        <v>16.788321167883201</v>
      </c>
      <c r="G194" s="2">
        <v>28</v>
      </c>
      <c r="H194" s="47">
        <v>20.437956204379599</v>
      </c>
      <c r="J194" s="117"/>
      <c r="K194" s="117"/>
    </row>
    <row r="195" spans="1:11">
      <c r="A195" s="145"/>
      <c r="B195" s="146" t="s">
        <v>333</v>
      </c>
      <c r="C195" s="2">
        <v>132</v>
      </c>
      <c r="D195" s="47">
        <v>0.50812225729463001</v>
      </c>
      <c r="E195" s="2">
        <v>42</v>
      </c>
      <c r="F195" s="47">
        <v>31.818181818181799</v>
      </c>
      <c r="G195" s="2">
        <v>7</v>
      </c>
      <c r="H195" s="47">
        <v>5.3030303030303001</v>
      </c>
      <c r="J195" s="117"/>
      <c r="K195" s="117"/>
    </row>
    <row r="196" spans="1:11">
      <c r="A196" s="145"/>
      <c r="B196" s="146" t="s">
        <v>334</v>
      </c>
      <c r="C196" s="2">
        <v>130</v>
      </c>
      <c r="D196" s="47">
        <v>0.50042343521441002</v>
      </c>
      <c r="E196" s="2">
        <v>25</v>
      </c>
      <c r="F196" s="47">
        <v>19.230769230769202</v>
      </c>
      <c r="G196" s="2">
        <v>26</v>
      </c>
      <c r="H196" s="47">
        <v>20</v>
      </c>
      <c r="J196" s="117"/>
      <c r="K196" s="117"/>
    </row>
    <row r="197" spans="1:11">
      <c r="A197" s="145"/>
      <c r="B197" s="146" t="s">
        <v>335</v>
      </c>
      <c r="C197" s="2">
        <v>127</v>
      </c>
      <c r="D197" s="47">
        <v>0.48887520209407997</v>
      </c>
      <c r="E197" s="2">
        <v>27</v>
      </c>
      <c r="F197" s="47">
        <v>21.259842519685002</v>
      </c>
      <c r="G197" s="2">
        <v>32</v>
      </c>
      <c r="H197" s="47">
        <v>25.196850393700799</v>
      </c>
      <c r="J197" s="117"/>
      <c r="K197" s="117"/>
    </row>
    <row r="198" spans="1:11">
      <c r="A198" s="145"/>
      <c r="B198" s="146" t="s">
        <v>336</v>
      </c>
      <c r="C198" s="2">
        <v>111</v>
      </c>
      <c r="D198" s="47">
        <v>0.42728462545231</v>
      </c>
      <c r="E198" s="2">
        <v>26</v>
      </c>
      <c r="F198" s="47">
        <v>23.423423423423401</v>
      </c>
      <c r="G198" s="2">
        <v>19</v>
      </c>
      <c r="H198" s="47">
        <v>17.1171171171171</v>
      </c>
      <c r="J198" s="117"/>
      <c r="K198" s="117"/>
    </row>
    <row r="199" spans="1:11">
      <c r="A199" s="145"/>
      <c r="B199" s="146" t="s">
        <v>337</v>
      </c>
      <c r="C199" s="2">
        <v>107</v>
      </c>
      <c r="D199" s="47">
        <v>0.41188698129186002</v>
      </c>
      <c r="E199" s="2">
        <v>8</v>
      </c>
      <c r="F199" s="47">
        <v>7.4766355140186898</v>
      </c>
      <c r="G199" s="2">
        <v>36</v>
      </c>
      <c r="H199" s="47">
        <v>33.644859813084103</v>
      </c>
      <c r="J199" s="117"/>
      <c r="K199" s="117"/>
    </row>
    <row r="200" spans="1:11">
      <c r="A200" s="145"/>
      <c r="B200" s="146" t="s">
        <v>338</v>
      </c>
      <c r="C200" s="2">
        <v>98</v>
      </c>
      <c r="D200" s="47">
        <v>0.37724228193086001</v>
      </c>
      <c r="E200" s="2">
        <v>20</v>
      </c>
      <c r="F200" s="47">
        <v>20.408163265306101</v>
      </c>
      <c r="G200" s="2">
        <v>27</v>
      </c>
      <c r="H200" s="47">
        <v>27.5510204081633</v>
      </c>
      <c r="J200" s="117"/>
      <c r="K200" s="117"/>
    </row>
    <row r="201" spans="1:11">
      <c r="A201" s="145"/>
      <c r="B201" s="146" t="s">
        <v>339</v>
      </c>
      <c r="C201" s="2">
        <v>87</v>
      </c>
      <c r="D201" s="47">
        <v>0.33489876048965</v>
      </c>
      <c r="E201" s="2">
        <v>21</v>
      </c>
      <c r="F201" s="47">
        <v>24.137931034482801</v>
      </c>
      <c r="G201" s="2">
        <v>13</v>
      </c>
      <c r="H201" s="47">
        <v>14.9425287356322</v>
      </c>
      <c r="J201" s="117"/>
      <c r="K201" s="117"/>
    </row>
    <row r="202" spans="1:11">
      <c r="A202" s="145"/>
      <c r="B202" s="146" t="s">
        <v>340</v>
      </c>
      <c r="C202" s="2">
        <v>87</v>
      </c>
      <c r="D202" s="47">
        <v>0.33489876048965</v>
      </c>
      <c r="E202" s="2" t="s">
        <v>341</v>
      </c>
      <c r="F202" s="47" t="s">
        <v>130</v>
      </c>
      <c r="G202" s="2">
        <v>16</v>
      </c>
      <c r="H202" s="47">
        <v>18.390804597701202</v>
      </c>
      <c r="J202" s="117"/>
      <c r="K202" s="117"/>
    </row>
    <row r="203" spans="1:11" ht="14.25" thickBot="1">
      <c r="A203" s="145"/>
      <c r="B203" s="146" t="s">
        <v>342</v>
      </c>
      <c r="C203" s="2">
        <v>86</v>
      </c>
      <c r="D203" s="47">
        <v>0.33104934944953002</v>
      </c>
      <c r="E203" s="2" t="s">
        <v>341</v>
      </c>
      <c r="F203" s="47" t="s">
        <v>130</v>
      </c>
      <c r="G203" s="2">
        <v>29</v>
      </c>
      <c r="H203" s="47">
        <v>33.720930232558104</v>
      </c>
      <c r="J203" s="117"/>
      <c r="K203" s="117"/>
    </row>
    <row r="204" spans="1:11">
      <c r="A204" s="4" t="s">
        <v>343</v>
      </c>
      <c r="B204" s="142" t="s">
        <v>98</v>
      </c>
      <c r="C204" s="143">
        <v>3793</v>
      </c>
      <c r="D204" s="144">
        <v>2.48551807292076</v>
      </c>
      <c r="E204" s="143">
        <v>799</v>
      </c>
      <c r="F204" s="144">
        <v>21.065119957817</v>
      </c>
      <c r="G204" s="143">
        <v>838</v>
      </c>
      <c r="H204" s="144">
        <v>22.093329818086001</v>
      </c>
      <c r="J204" s="117"/>
      <c r="K204" s="117"/>
    </row>
    <row r="205" spans="1:11">
      <c r="A205" s="145"/>
      <c r="B205" s="146" t="s">
        <v>344</v>
      </c>
      <c r="C205" s="2">
        <v>1104</v>
      </c>
      <c r="D205" s="47">
        <v>29.106248352227801</v>
      </c>
      <c r="E205" s="2">
        <v>206</v>
      </c>
      <c r="F205" s="47">
        <v>18.659420289855099</v>
      </c>
      <c r="G205" s="2">
        <v>205</v>
      </c>
      <c r="H205" s="47">
        <v>18.568840579710098</v>
      </c>
      <c r="J205" s="117"/>
      <c r="K205" s="117"/>
    </row>
    <row r="206" spans="1:11">
      <c r="A206" s="145"/>
      <c r="B206" s="146" t="s">
        <v>345</v>
      </c>
      <c r="C206" s="2">
        <v>397</v>
      </c>
      <c r="D206" s="47">
        <v>10.4666490904297</v>
      </c>
      <c r="E206" s="2">
        <v>120</v>
      </c>
      <c r="F206" s="47">
        <v>30.226700251889199</v>
      </c>
      <c r="G206" s="2">
        <v>54</v>
      </c>
      <c r="H206" s="47">
        <v>13.602015113350101</v>
      </c>
      <c r="J206" s="117"/>
      <c r="K206" s="117"/>
    </row>
    <row r="207" spans="1:11">
      <c r="A207" s="145"/>
      <c r="B207" s="146" t="s">
        <v>346</v>
      </c>
      <c r="C207" s="2">
        <v>334</v>
      </c>
      <c r="D207" s="47">
        <v>8.8056947007645707</v>
      </c>
      <c r="E207" s="2">
        <v>91</v>
      </c>
      <c r="F207" s="47">
        <v>27.245508982035901</v>
      </c>
      <c r="G207" s="2">
        <v>79</v>
      </c>
      <c r="H207" s="47">
        <v>23.652694610778401</v>
      </c>
      <c r="J207" s="117"/>
      <c r="K207" s="117"/>
    </row>
    <row r="208" spans="1:11">
      <c r="A208" s="145"/>
      <c r="B208" s="146" t="s">
        <v>347</v>
      </c>
      <c r="C208" s="2">
        <v>228</v>
      </c>
      <c r="D208" s="47">
        <v>6.0110730292644403</v>
      </c>
      <c r="E208" s="2">
        <v>44</v>
      </c>
      <c r="F208" s="47">
        <v>19.2982456140351</v>
      </c>
      <c r="G208" s="2">
        <v>72</v>
      </c>
      <c r="H208" s="47">
        <v>31.578947368421101</v>
      </c>
      <c r="J208" s="117"/>
      <c r="K208" s="117"/>
    </row>
    <row r="209" spans="1:11">
      <c r="A209" s="145"/>
      <c r="B209" s="146" t="s">
        <v>348</v>
      </c>
      <c r="C209" s="2">
        <v>220</v>
      </c>
      <c r="D209" s="47">
        <v>5.8001581861323501</v>
      </c>
      <c r="E209" s="2">
        <v>53</v>
      </c>
      <c r="F209" s="47">
        <v>24.090909090909101</v>
      </c>
      <c r="G209" s="2">
        <v>33</v>
      </c>
      <c r="H209" s="47">
        <v>15</v>
      </c>
      <c r="J209" s="117"/>
      <c r="K209" s="117"/>
    </row>
    <row r="210" spans="1:11">
      <c r="A210" s="145"/>
      <c r="B210" s="146" t="s">
        <v>349</v>
      </c>
      <c r="C210" s="2">
        <v>200</v>
      </c>
      <c r="D210" s="47">
        <v>5.2728710783021402</v>
      </c>
      <c r="E210" s="2">
        <v>39</v>
      </c>
      <c r="F210" s="47">
        <v>19.5</v>
      </c>
      <c r="G210" s="2">
        <v>75</v>
      </c>
      <c r="H210" s="47">
        <v>37.5</v>
      </c>
      <c r="J210" s="117"/>
      <c r="K210" s="117"/>
    </row>
    <row r="211" spans="1:11">
      <c r="A211" s="145"/>
      <c r="B211" s="146" t="s">
        <v>350</v>
      </c>
      <c r="C211" s="2">
        <v>186</v>
      </c>
      <c r="D211" s="47">
        <v>4.9037701028209897</v>
      </c>
      <c r="E211" s="2">
        <v>37</v>
      </c>
      <c r="F211" s="47">
        <v>19.8924731182796</v>
      </c>
      <c r="G211" s="2">
        <v>31</v>
      </c>
      <c r="H211" s="47">
        <v>16.6666666666667</v>
      </c>
      <c r="J211" s="117"/>
      <c r="K211" s="117"/>
    </row>
    <row r="212" spans="1:11">
      <c r="A212" s="145"/>
      <c r="B212" s="146" t="s">
        <v>351</v>
      </c>
      <c r="C212" s="2">
        <v>182</v>
      </c>
      <c r="D212" s="47">
        <v>4.7983126812549397</v>
      </c>
      <c r="E212" s="2">
        <v>18</v>
      </c>
      <c r="F212" s="47">
        <v>9.8901098901098905</v>
      </c>
      <c r="G212" s="2">
        <v>54</v>
      </c>
      <c r="H212" s="47">
        <v>29.6703296703297</v>
      </c>
      <c r="J212" s="117"/>
      <c r="K212" s="117"/>
    </row>
    <row r="213" spans="1:11">
      <c r="A213" s="145"/>
      <c r="B213" s="146" t="s">
        <v>352</v>
      </c>
      <c r="C213" s="2">
        <v>166</v>
      </c>
      <c r="D213" s="47">
        <v>4.37648299499077</v>
      </c>
      <c r="E213" s="2">
        <v>23</v>
      </c>
      <c r="F213" s="47">
        <v>13.855421686747</v>
      </c>
      <c r="G213" s="2">
        <v>49</v>
      </c>
      <c r="H213" s="47">
        <v>29.518072289156599</v>
      </c>
      <c r="J213" s="117"/>
      <c r="K213" s="117"/>
    </row>
    <row r="214" spans="1:11">
      <c r="A214" s="145"/>
      <c r="B214" s="146" t="s">
        <v>353</v>
      </c>
      <c r="C214" s="2">
        <v>153</v>
      </c>
      <c r="D214" s="47">
        <v>4.0337463749011402</v>
      </c>
      <c r="E214" s="2">
        <v>25</v>
      </c>
      <c r="F214" s="47">
        <v>16.3398692810458</v>
      </c>
      <c r="G214" s="2">
        <v>45</v>
      </c>
      <c r="H214" s="47">
        <v>29.411764705882401</v>
      </c>
      <c r="J214" s="117"/>
      <c r="K214" s="117"/>
    </row>
    <row r="215" spans="1:11">
      <c r="A215" s="145"/>
      <c r="B215" s="146" t="s">
        <v>354</v>
      </c>
      <c r="C215" s="2">
        <v>138</v>
      </c>
      <c r="D215" s="47">
        <v>3.6382810440284699</v>
      </c>
      <c r="E215" s="2">
        <v>18</v>
      </c>
      <c r="F215" s="47">
        <v>13.0434782608696</v>
      </c>
      <c r="G215" s="2">
        <v>29</v>
      </c>
      <c r="H215" s="47">
        <v>21.014492753623198</v>
      </c>
      <c r="J215" s="117"/>
      <c r="K215" s="117"/>
    </row>
    <row r="216" spans="1:11">
      <c r="A216" s="145"/>
      <c r="B216" s="146" t="s">
        <v>355</v>
      </c>
      <c r="C216" s="2">
        <v>125</v>
      </c>
      <c r="D216" s="47">
        <v>3.2955444239388401</v>
      </c>
      <c r="E216" s="2">
        <v>24</v>
      </c>
      <c r="F216" s="47">
        <v>19.2</v>
      </c>
      <c r="G216" s="2">
        <v>30</v>
      </c>
      <c r="H216" s="47">
        <v>24</v>
      </c>
      <c r="J216" s="117"/>
      <c r="K216" s="117"/>
    </row>
    <row r="217" spans="1:11">
      <c r="A217" s="145"/>
      <c r="B217" s="146" t="s">
        <v>356</v>
      </c>
      <c r="C217" s="2">
        <v>118</v>
      </c>
      <c r="D217" s="47">
        <v>3.1109939361982599</v>
      </c>
      <c r="E217" s="2">
        <v>43</v>
      </c>
      <c r="F217" s="47">
        <v>36.440677966101703</v>
      </c>
      <c r="G217" s="2">
        <v>18</v>
      </c>
      <c r="H217" s="47">
        <v>15.254237288135601</v>
      </c>
      <c r="J217" s="117"/>
      <c r="K217" s="117"/>
    </row>
    <row r="218" spans="1:11">
      <c r="A218" s="145"/>
      <c r="B218" s="146" t="s">
        <v>357</v>
      </c>
      <c r="C218" s="2">
        <v>117</v>
      </c>
      <c r="D218" s="47">
        <v>3.0846295808067499</v>
      </c>
      <c r="E218" s="2">
        <v>29</v>
      </c>
      <c r="F218" s="47">
        <v>24.786324786324801</v>
      </c>
      <c r="G218" s="2">
        <v>36</v>
      </c>
      <c r="H218" s="47">
        <v>30.769230769230798</v>
      </c>
      <c r="J218" s="117"/>
      <c r="K218" s="117"/>
    </row>
    <row r="219" spans="1:11">
      <c r="A219" s="145"/>
      <c r="B219" s="146" t="s">
        <v>358</v>
      </c>
      <c r="C219" s="2">
        <v>74</v>
      </c>
      <c r="D219" s="47">
        <v>1.9509622989717901</v>
      </c>
      <c r="E219" s="2">
        <v>8</v>
      </c>
      <c r="F219" s="47">
        <v>10.8108108108108</v>
      </c>
      <c r="G219" s="2">
        <v>24</v>
      </c>
      <c r="H219" s="47">
        <v>32.4324324324324</v>
      </c>
      <c r="J219" s="117"/>
      <c r="K219" s="117"/>
    </row>
    <row r="220" spans="1:11" ht="14.25" thickBot="1">
      <c r="A220" s="145"/>
      <c r="B220" s="146" t="s">
        <v>359</v>
      </c>
      <c r="C220" s="2">
        <v>51</v>
      </c>
      <c r="D220" s="47">
        <v>1.34458212496704</v>
      </c>
      <c r="E220" s="2">
        <v>21</v>
      </c>
      <c r="F220" s="47">
        <v>41.176470588235297</v>
      </c>
      <c r="G220" s="2">
        <v>4</v>
      </c>
      <c r="H220" s="47">
        <v>7.8431372549019596</v>
      </c>
      <c r="J220" s="117"/>
      <c r="K220" s="117"/>
    </row>
    <row r="221" spans="1:11">
      <c r="A221" s="4" t="s">
        <v>360</v>
      </c>
      <c r="B221" s="142" t="s">
        <v>98</v>
      </c>
      <c r="C221" s="143">
        <v>4992</v>
      </c>
      <c r="D221" s="144">
        <v>3.2712117637807698</v>
      </c>
      <c r="E221" s="143">
        <v>1036</v>
      </c>
      <c r="F221" s="144">
        <v>20.753205128205099</v>
      </c>
      <c r="G221" s="143">
        <v>832</v>
      </c>
      <c r="H221" s="144">
        <v>16.6666666666667</v>
      </c>
      <c r="J221" s="117"/>
      <c r="K221" s="117"/>
    </row>
    <row r="222" spans="1:11">
      <c r="A222" s="145"/>
      <c r="B222" s="146" t="s">
        <v>139</v>
      </c>
      <c r="C222" s="2">
        <v>2466</v>
      </c>
      <c r="D222" s="47">
        <v>49.399038461538503</v>
      </c>
      <c r="E222" s="2">
        <v>549</v>
      </c>
      <c r="F222" s="47">
        <v>22.262773722627699</v>
      </c>
      <c r="G222" s="2">
        <v>396</v>
      </c>
      <c r="H222" s="47">
        <v>16.058394160583902</v>
      </c>
      <c r="J222" s="117"/>
      <c r="K222" s="117"/>
    </row>
    <row r="223" spans="1:11">
      <c r="A223" s="145"/>
      <c r="B223" s="146" t="s">
        <v>361</v>
      </c>
      <c r="C223" s="2">
        <v>572</v>
      </c>
      <c r="D223" s="47">
        <v>11.4583333333333</v>
      </c>
      <c r="E223" s="2">
        <v>131</v>
      </c>
      <c r="F223" s="47">
        <v>22.9020979020979</v>
      </c>
      <c r="G223" s="2">
        <v>96</v>
      </c>
      <c r="H223" s="47">
        <v>16.783216783216801</v>
      </c>
      <c r="J223" s="117"/>
      <c r="K223" s="117"/>
    </row>
    <row r="224" spans="1:11">
      <c r="A224" s="145"/>
      <c r="B224" s="146" t="s">
        <v>362</v>
      </c>
      <c r="C224" s="2">
        <v>394</v>
      </c>
      <c r="D224" s="47">
        <v>7.8926282051282097</v>
      </c>
      <c r="E224" s="2">
        <v>96</v>
      </c>
      <c r="F224" s="47">
        <v>24.365482233502501</v>
      </c>
      <c r="G224" s="2">
        <v>45</v>
      </c>
      <c r="H224" s="47">
        <v>11.4213197969543</v>
      </c>
      <c r="J224" s="117"/>
      <c r="K224" s="117"/>
    </row>
    <row r="225" spans="1:11">
      <c r="A225" s="145"/>
      <c r="B225" s="146" t="s">
        <v>363</v>
      </c>
      <c r="C225" s="2">
        <v>350</v>
      </c>
      <c r="D225" s="47">
        <v>7.0112179487179498</v>
      </c>
      <c r="E225" s="2">
        <v>34</v>
      </c>
      <c r="F225" s="47">
        <v>9.7142857142857206</v>
      </c>
      <c r="G225" s="2">
        <v>56</v>
      </c>
      <c r="H225" s="47">
        <v>16</v>
      </c>
      <c r="J225" s="117"/>
      <c r="K225" s="117"/>
    </row>
    <row r="226" spans="1:11">
      <c r="A226" s="145"/>
      <c r="B226" s="146" t="s">
        <v>364</v>
      </c>
      <c r="C226" s="2">
        <v>246</v>
      </c>
      <c r="D226" s="47">
        <v>4.9278846153846203</v>
      </c>
      <c r="E226" s="2">
        <v>47</v>
      </c>
      <c r="F226" s="47">
        <v>19.105691056910601</v>
      </c>
      <c r="G226" s="2">
        <v>49</v>
      </c>
      <c r="H226" s="47">
        <v>19.918699186991901</v>
      </c>
      <c r="J226" s="117"/>
      <c r="K226" s="117"/>
    </row>
    <row r="227" spans="1:11">
      <c r="A227" s="145"/>
      <c r="B227" s="146" t="s">
        <v>365</v>
      </c>
      <c r="C227" s="2">
        <v>209</v>
      </c>
      <c r="D227" s="47">
        <v>4.1866987179487198</v>
      </c>
      <c r="E227" s="147">
        <v>50</v>
      </c>
      <c r="F227" s="148">
        <v>23.923444976076599</v>
      </c>
      <c r="G227" s="2">
        <v>26</v>
      </c>
      <c r="H227" s="47">
        <v>12.4401913875598</v>
      </c>
      <c r="J227" s="117"/>
      <c r="K227" s="117"/>
    </row>
    <row r="228" spans="1:11">
      <c r="A228" s="145"/>
      <c r="B228" s="146" t="s">
        <v>366</v>
      </c>
      <c r="C228" s="2">
        <v>188</v>
      </c>
      <c r="D228" s="47">
        <v>3.7660256410256401</v>
      </c>
      <c r="E228" s="2">
        <v>31</v>
      </c>
      <c r="F228" s="47">
        <v>16.489361702127699</v>
      </c>
      <c r="G228" s="2">
        <v>45</v>
      </c>
      <c r="H228" s="47">
        <v>23.936170212766001</v>
      </c>
      <c r="J228" s="117"/>
      <c r="K228" s="117"/>
    </row>
    <row r="229" spans="1:11">
      <c r="A229" s="145"/>
      <c r="B229" s="146" t="s">
        <v>367</v>
      </c>
      <c r="C229" s="2">
        <v>179</v>
      </c>
      <c r="D229" s="47">
        <v>3.5857371794871802</v>
      </c>
      <c r="E229" s="2">
        <v>45</v>
      </c>
      <c r="F229" s="47">
        <v>25.139664804469302</v>
      </c>
      <c r="G229" s="2">
        <v>24</v>
      </c>
      <c r="H229" s="47">
        <v>13.407821229050301</v>
      </c>
      <c r="J229" s="117"/>
      <c r="K229" s="117"/>
    </row>
    <row r="230" spans="1:11">
      <c r="A230" s="145"/>
      <c r="B230" s="146" t="s">
        <v>368</v>
      </c>
      <c r="C230" s="2">
        <v>127</v>
      </c>
      <c r="D230" s="47">
        <v>2.5440705128205101</v>
      </c>
      <c r="E230" s="2">
        <v>11</v>
      </c>
      <c r="F230" s="47">
        <v>8.6614173228346498</v>
      </c>
      <c r="G230" s="2">
        <v>42</v>
      </c>
      <c r="H230" s="47">
        <v>33.070866141732303</v>
      </c>
      <c r="J230" s="117"/>
      <c r="K230" s="117"/>
    </row>
    <row r="231" spans="1:11">
      <c r="A231" s="145"/>
      <c r="B231" s="146" t="s">
        <v>369</v>
      </c>
      <c r="C231" s="2">
        <v>98</v>
      </c>
      <c r="D231" s="47">
        <v>1.96314102564103</v>
      </c>
      <c r="E231" s="2">
        <v>10</v>
      </c>
      <c r="F231" s="47">
        <v>10.2040816326531</v>
      </c>
      <c r="G231" s="2">
        <v>17</v>
      </c>
      <c r="H231" s="47">
        <v>17.3469387755102</v>
      </c>
      <c r="J231" s="117"/>
      <c r="K231" s="117"/>
    </row>
    <row r="232" spans="1:11">
      <c r="A232" s="145"/>
      <c r="B232" s="146" t="s">
        <v>370</v>
      </c>
      <c r="C232" s="2">
        <v>85</v>
      </c>
      <c r="D232" s="47">
        <v>1.7027243589743599</v>
      </c>
      <c r="E232" s="2">
        <v>10</v>
      </c>
      <c r="F232" s="47">
        <v>11.764705882352899</v>
      </c>
      <c r="G232" s="2">
        <v>22</v>
      </c>
      <c r="H232" s="47">
        <v>25.882352941176499</v>
      </c>
      <c r="J232" s="117"/>
      <c r="K232" s="117"/>
    </row>
    <row r="233" spans="1:11" ht="14.25" thickBot="1">
      <c r="A233" s="145"/>
      <c r="B233" s="146" t="s">
        <v>371</v>
      </c>
      <c r="C233" s="2">
        <v>78</v>
      </c>
      <c r="D233" s="47">
        <v>1.5625</v>
      </c>
      <c r="E233" s="2">
        <v>22</v>
      </c>
      <c r="F233" s="47">
        <v>28.205128205128201</v>
      </c>
      <c r="G233" s="2">
        <v>14</v>
      </c>
      <c r="H233" s="47">
        <v>17.948717948717999</v>
      </c>
      <c r="J233" s="117"/>
      <c r="K233" s="117"/>
    </row>
    <row r="234" spans="1:11">
      <c r="A234" s="4" t="s">
        <v>372</v>
      </c>
      <c r="B234" s="142" t="s">
        <v>98</v>
      </c>
      <c r="C234" s="143">
        <v>4211</v>
      </c>
      <c r="D234" s="144">
        <v>2.7594296348719598</v>
      </c>
      <c r="E234" s="143">
        <v>978</v>
      </c>
      <c r="F234" s="144">
        <v>23.22488720019</v>
      </c>
      <c r="G234" s="143">
        <v>710</v>
      </c>
      <c r="H234" s="144">
        <v>16.860603182142</v>
      </c>
      <c r="J234" s="117"/>
      <c r="K234" s="117"/>
    </row>
    <row r="235" spans="1:11">
      <c r="A235" s="145"/>
      <c r="B235" s="146" t="s">
        <v>373</v>
      </c>
      <c r="C235" s="2">
        <v>2317</v>
      </c>
      <c r="D235" s="47">
        <v>55.022559962004301</v>
      </c>
      <c r="E235" s="2">
        <v>550</v>
      </c>
      <c r="F235" s="47">
        <v>23.7375917134225</v>
      </c>
      <c r="G235" s="2">
        <v>437</v>
      </c>
      <c r="H235" s="47">
        <v>18.860595597755701</v>
      </c>
      <c r="J235" s="117"/>
      <c r="K235" s="117"/>
    </row>
    <row r="236" spans="1:11">
      <c r="A236" s="145"/>
      <c r="B236" s="146" t="s">
        <v>374</v>
      </c>
      <c r="C236" s="2">
        <v>470</v>
      </c>
      <c r="D236" s="47">
        <v>11.161244360009499</v>
      </c>
      <c r="E236" s="2">
        <v>91</v>
      </c>
      <c r="F236" s="47">
        <v>19.361702127659601</v>
      </c>
      <c r="G236" s="2">
        <v>63</v>
      </c>
      <c r="H236" s="47">
        <v>13.4042553191489</v>
      </c>
      <c r="J236" s="117"/>
      <c r="K236" s="117"/>
    </row>
    <row r="237" spans="1:11">
      <c r="A237" s="145"/>
      <c r="B237" s="146" t="s">
        <v>375</v>
      </c>
      <c r="C237" s="2">
        <v>389</v>
      </c>
      <c r="D237" s="47">
        <v>9.2377107575397801</v>
      </c>
      <c r="E237" s="2">
        <v>106</v>
      </c>
      <c r="F237" s="47">
        <v>27.249357326478201</v>
      </c>
      <c r="G237" s="2">
        <v>49</v>
      </c>
      <c r="H237" s="47">
        <v>12.596401028277601</v>
      </c>
      <c r="J237" s="117"/>
      <c r="K237" s="117"/>
    </row>
    <row r="238" spans="1:11">
      <c r="A238" s="145"/>
      <c r="B238" s="146" t="s">
        <v>376</v>
      </c>
      <c r="C238" s="2">
        <v>230</v>
      </c>
      <c r="D238" s="47">
        <v>5.4618855378769897</v>
      </c>
      <c r="E238" s="2">
        <v>30</v>
      </c>
      <c r="F238" s="47">
        <v>13.0434782608696</v>
      </c>
      <c r="G238" s="2">
        <v>50</v>
      </c>
      <c r="H238" s="47">
        <v>21.739130434782599</v>
      </c>
      <c r="J238" s="117"/>
      <c r="K238" s="117"/>
    </row>
    <row r="239" spans="1:11">
      <c r="A239" s="145"/>
      <c r="B239" s="146" t="s">
        <v>377</v>
      </c>
      <c r="C239" s="2">
        <v>209</v>
      </c>
      <c r="D239" s="47">
        <v>4.9631916409404004</v>
      </c>
      <c r="E239" s="2">
        <v>59</v>
      </c>
      <c r="F239" s="47">
        <v>28.229665071770299</v>
      </c>
      <c r="G239" s="2">
        <v>21</v>
      </c>
      <c r="H239" s="47">
        <v>10.047846889952201</v>
      </c>
      <c r="J239" s="117"/>
      <c r="K239" s="117"/>
    </row>
    <row r="240" spans="1:11">
      <c r="A240" s="145"/>
      <c r="B240" s="146" t="s">
        <v>378</v>
      </c>
      <c r="C240" s="2">
        <v>196</v>
      </c>
      <c r="D240" s="47">
        <v>4.6544763714082196</v>
      </c>
      <c r="E240" s="2">
        <v>52</v>
      </c>
      <c r="F240" s="47">
        <v>26.530612244897998</v>
      </c>
      <c r="G240" s="2">
        <v>18</v>
      </c>
      <c r="H240" s="47">
        <v>9.1836734693877595</v>
      </c>
      <c r="J240" s="117"/>
      <c r="K240" s="117"/>
    </row>
    <row r="241" spans="1:11">
      <c r="A241" s="145"/>
      <c r="B241" s="146" t="s">
        <v>379</v>
      </c>
      <c r="C241" s="2">
        <v>130</v>
      </c>
      <c r="D241" s="47">
        <v>3.0871526953217798</v>
      </c>
      <c r="E241" s="2">
        <v>37</v>
      </c>
      <c r="F241" s="47">
        <v>28.461538461538499</v>
      </c>
      <c r="G241" s="2">
        <v>21</v>
      </c>
      <c r="H241" s="47">
        <v>16.153846153846199</v>
      </c>
      <c r="J241" s="117"/>
      <c r="K241" s="117"/>
    </row>
    <row r="242" spans="1:11">
      <c r="A242" s="145"/>
      <c r="B242" s="146" t="s">
        <v>380</v>
      </c>
      <c r="C242" s="2">
        <v>101</v>
      </c>
      <c r="D242" s="47">
        <v>2.3984801709807702</v>
      </c>
      <c r="E242" s="2">
        <v>20</v>
      </c>
      <c r="F242" s="47">
        <v>19.801980198019798</v>
      </c>
      <c r="G242" s="2">
        <v>15</v>
      </c>
      <c r="H242" s="47">
        <v>14.8514851485149</v>
      </c>
      <c r="J242" s="117"/>
      <c r="K242" s="117"/>
    </row>
    <row r="243" spans="1:11">
      <c r="A243" s="145"/>
      <c r="B243" s="146" t="s">
        <v>381</v>
      </c>
      <c r="C243" s="2">
        <v>86</v>
      </c>
      <c r="D243" s="47">
        <v>2.0422702445974799</v>
      </c>
      <c r="E243" s="2">
        <v>25</v>
      </c>
      <c r="F243" s="47">
        <v>29.069767441860499</v>
      </c>
      <c r="G243" s="2">
        <v>21</v>
      </c>
      <c r="H243" s="47">
        <v>24.418604651162799</v>
      </c>
      <c r="J243" s="117"/>
      <c r="K243" s="117"/>
    </row>
    <row r="244" spans="1:11" ht="14.25" thickBot="1">
      <c r="A244" s="145"/>
      <c r="B244" s="146" t="s">
        <v>382</v>
      </c>
      <c r="C244" s="2">
        <v>83</v>
      </c>
      <c r="D244" s="47">
        <v>1.9710282593208299</v>
      </c>
      <c r="E244" s="2">
        <v>8</v>
      </c>
      <c r="F244" s="47">
        <v>9.6385542168674707</v>
      </c>
      <c r="G244" s="2">
        <v>15</v>
      </c>
      <c r="H244" s="47">
        <v>18.0722891566265</v>
      </c>
      <c r="J244" s="117"/>
      <c r="K244" s="117"/>
    </row>
    <row r="245" spans="1:11">
      <c r="A245" s="4" t="s">
        <v>383</v>
      </c>
      <c r="B245" s="142" t="s">
        <v>98</v>
      </c>
      <c r="C245" s="143">
        <v>4335</v>
      </c>
      <c r="D245" s="144">
        <v>2.8406856963120202</v>
      </c>
      <c r="E245" s="143">
        <v>937</v>
      </c>
      <c r="F245" s="144">
        <v>21.614763552479801</v>
      </c>
      <c r="G245" s="143">
        <v>893</v>
      </c>
      <c r="H245" s="144">
        <v>20.599769319492498</v>
      </c>
      <c r="J245" s="117"/>
      <c r="K245" s="117"/>
    </row>
    <row r="246" spans="1:11">
      <c r="A246" s="145"/>
      <c r="B246" s="146" t="s">
        <v>384</v>
      </c>
      <c r="C246" s="2">
        <v>925</v>
      </c>
      <c r="D246" s="47">
        <v>21.337946943483299</v>
      </c>
      <c r="E246" s="2">
        <v>226</v>
      </c>
      <c r="F246" s="47">
        <v>24.4324324324324</v>
      </c>
      <c r="G246" s="2">
        <v>227</v>
      </c>
      <c r="H246" s="47">
        <v>24.540540540540501</v>
      </c>
      <c r="J246" s="117"/>
      <c r="K246" s="117"/>
    </row>
    <row r="247" spans="1:11">
      <c r="A247" s="145"/>
      <c r="B247" s="146" t="s">
        <v>385</v>
      </c>
      <c r="C247" s="2">
        <v>720</v>
      </c>
      <c r="D247" s="47">
        <v>16.6089965397924</v>
      </c>
      <c r="E247" s="2">
        <v>162</v>
      </c>
      <c r="F247" s="47">
        <v>22.5</v>
      </c>
      <c r="G247" s="2">
        <v>159</v>
      </c>
      <c r="H247" s="47">
        <v>22.0833333333333</v>
      </c>
      <c r="J247" s="117"/>
      <c r="K247" s="117"/>
    </row>
    <row r="248" spans="1:11">
      <c r="A248" s="145"/>
      <c r="B248" s="146" t="s">
        <v>386</v>
      </c>
      <c r="C248" s="2">
        <v>384</v>
      </c>
      <c r="D248" s="47">
        <v>8.8581314878892705</v>
      </c>
      <c r="E248" s="2">
        <v>96</v>
      </c>
      <c r="F248" s="47">
        <v>25</v>
      </c>
      <c r="G248" s="2">
        <v>68</v>
      </c>
      <c r="H248" s="47">
        <v>17.7083333333333</v>
      </c>
      <c r="J248" s="117"/>
      <c r="K248" s="117"/>
    </row>
    <row r="249" spans="1:11">
      <c r="A249" s="145"/>
      <c r="B249" s="146" t="s">
        <v>387</v>
      </c>
      <c r="C249" s="2">
        <v>373</v>
      </c>
      <c r="D249" s="47">
        <v>8.6043829296424494</v>
      </c>
      <c r="E249" s="2">
        <v>66</v>
      </c>
      <c r="F249" s="47">
        <v>17.694369973190401</v>
      </c>
      <c r="G249" s="2">
        <v>65</v>
      </c>
      <c r="H249" s="47">
        <v>17.426273458444999</v>
      </c>
      <c r="J249" s="117"/>
      <c r="K249" s="117"/>
    </row>
    <row r="250" spans="1:11">
      <c r="A250" s="145"/>
      <c r="B250" s="146" t="s">
        <v>388</v>
      </c>
      <c r="C250" s="2">
        <v>317</v>
      </c>
      <c r="D250" s="47">
        <v>7.3125720876585998</v>
      </c>
      <c r="E250" s="147">
        <v>71</v>
      </c>
      <c r="F250" s="148">
        <v>22.397476340693999</v>
      </c>
      <c r="G250" s="2">
        <v>69</v>
      </c>
      <c r="H250" s="47">
        <v>21.766561514195601</v>
      </c>
      <c r="J250" s="117"/>
      <c r="K250" s="117"/>
    </row>
    <row r="251" spans="1:11">
      <c r="A251" s="145"/>
      <c r="B251" s="146" t="s">
        <v>389</v>
      </c>
      <c r="C251" s="2">
        <v>226</v>
      </c>
      <c r="D251" s="47">
        <v>5.2133794694348303</v>
      </c>
      <c r="E251" s="2">
        <v>66</v>
      </c>
      <c r="F251" s="47">
        <v>29.203539823008899</v>
      </c>
      <c r="G251" s="2">
        <v>39</v>
      </c>
      <c r="H251" s="47">
        <v>17.256637168141602</v>
      </c>
      <c r="J251" s="117"/>
      <c r="K251" s="117"/>
    </row>
    <row r="252" spans="1:11">
      <c r="A252" s="145"/>
      <c r="B252" s="146" t="s">
        <v>390</v>
      </c>
      <c r="C252" s="2">
        <v>225</v>
      </c>
      <c r="D252" s="47">
        <v>5.1903114186851198</v>
      </c>
      <c r="E252" s="2">
        <v>74</v>
      </c>
      <c r="F252" s="47">
        <v>32.8888888888889</v>
      </c>
      <c r="G252" s="2">
        <v>19</v>
      </c>
      <c r="H252" s="47">
        <v>8.44444444444445</v>
      </c>
      <c r="J252" s="117"/>
      <c r="K252" s="117"/>
    </row>
    <row r="253" spans="1:11">
      <c r="A253" s="145"/>
      <c r="B253" s="146" t="s">
        <v>391</v>
      </c>
      <c r="C253" s="2">
        <v>197</v>
      </c>
      <c r="D253" s="47">
        <v>4.5444059976932003</v>
      </c>
      <c r="E253" s="2">
        <v>28</v>
      </c>
      <c r="F253" s="47">
        <v>14.2131979695432</v>
      </c>
      <c r="G253" s="2">
        <v>55</v>
      </c>
      <c r="H253" s="47">
        <v>27.918781725888302</v>
      </c>
      <c r="J253" s="117"/>
      <c r="K253" s="117"/>
    </row>
    <row r="254" spans="1:11">
      <c r="A254" s="145"/>
      <c r="B254" s="146" t="s">
        <v>392</v>
      </c>
      <c r="C254" s="2">
        <v>177</v>
      </c>
      <c r="D254" s="47">
        <v>4.0830449826989597</v>
      </c>
      <c r="E254" s="2">
        <v>15</v>
      </c>
      <c r="F254" s="47">
        <v>8.4745762711864394</v>
      </c>
      <c r="G254" s="2">
        <v>44</v>
      </c>
      <c r="H254" s="47">
        <v>24.8587570621469</v>
      </c>
      <c r="J254" s="117"/>
      <c r="K254" s="117"/>
    </row>
    <row r="255" spans="1:11">
      <c r="A255" s="145"/>
      <c r="B255" s="146" t="s">
        <v>393</v>
      </c>
      <c r="C255" s="2">
        <v>156</v>
      </c>
      <c r="D255" s="47">
        <v>3.59861591695502</v>
      </c>
      <c r="E255" s="2">
        <v>12</v>
      </c>
      <c r="F255" s="47">
        <v>7.6923076923076898</v>
      </c>
      <c r="G255" s="2">
        <v>26</v>
      </c>
      <c r="H255" s="47">
        <v>16.6666666666667</v>
      </c>
      <c r="J255" s="117"/>
      <c r="K255" s="117"/>
    </row>
    <row r="256" spans="1:11">
      <c r="A256" s="145"/>
      <c r="B256" s="146" t="s">
        <v>394</v>
      </c>
      <c r="C256" s="2">
        <v>140</v>
      </c>
      <c r="D256" s="47">
        <v>3.2295271049596299</v>
      </c>
      <c r="E256" s="2">
        <v>37</v>
      </c>
      <c r="F256" s="47">
        <v>26.428571428571399</v>
      </c>
      <c r="G256" s="2">
        <v>18</v>
      </c>
      <c r="H256" s="47">
        <v>12.8571428571429</v>
      </c>
      <c r="J256" s="117"/>
      <c r="K256" s="117"/>
    </row>
    <row r="257" spans="1:11">
      <c r="A257" s="145"/>
      <c r="B257" s="146" t="s">
        <v>395</v>
      </c>
      <c r="C257" s="2">
        <v>134</v>
      </c>
      <c r="D257" s="47">
        <v>3.0911188004613601</v>
      </c>
      <c r="E257" s="2">
        <v>20</v>
      </c>
      <c r="F257" s="47">
        <v>14.9253731343284</v>
      </c>
      <c r="G257" s="2">
        <v>34</v>
      </c>
      <c r="H257" s="47">
        <v>25.373134328358201</v>
      </c>
      <c r="J257" s="117"/>
      <c r="K257" s="117"/>
    </row>
    <row r="258" spans="1:11">
      <c r="A258" s="145"/>
      <c r="B258" s="146" t="s">
        <v>396</v>
      </c>
      <c r="C258" s="2">
        <v>126</v>
      </c>
      <c r="D258" s="47">
        <v>2.9065743944636702</v>
      </c>
      <c r="E258" s="2">
        <v>26</v>
      </c>
      <c r="F258" s="47">
        <v>20.634920634920601</v>
      </c>
      <c r="G258" s="2">
        <v>26</v>
      </c>
      <c r="H258" s="47">
        <v>20.634920634920601</v>
      </c>
      <c r="J258" s="117"/>
      <c r="K258" s="117"/>
    </row>
    <row r="259" spans="1:11">
      <c r="A259" s="145"/>
      <c r="B259" s="146" t="s">
        <v>397</v>
      </c>
      <c r="C259" s="2">
        <v>125</v>
      </c>
      <c r="D259" s="47">
        <v>2.8835063437139601</v>
      </c>
      <c r="E259" s="2">
        <v>25</v>
      </c>
      <c r="F259" s="47">
        <v>20</v>
      </c>
      <c r="G259" s="2">
        <v>17</v>
      </c>
      <c r="H259" s="47">
        <v>13.6</v>
      </c>
      <c r="J259" s="117"/>
      <c r="K259" s="117"/>
    </row>
    <row r="260" spans="1:11" ht="14.25" thickBot="1">
      <c r="A260" s="145"/>
      <c r="B260" s="146" t="s">
        <v>398</v>
      </c>
      <c r="C260" s="2">
        <v>110</v>
      </c>
      <c r="D260" s="47">
        <v>2.53748558246828</v>
      </c>
      <c r="E260" s="2">
        <v>13</v>
      </c>
      <c r="F260" s="47">
        <v>11.818181818181801</v>
      </c>
      <c r="G260" s="2">
        <v>27</v>
      </c>
      <c r="H260" s="47">
        <v>24.5454545454546</v>
      </c>
      <c r="J260" s="117"/>
      <c r="K260" s="117"/>
    </row>
    <row r="261" spans="1:11">
      <c r="A261" s="4" t="s">
        <v>399</v>
      </c>
      <c r="B261" s="142" t="s">
        <v>98</v>
      </c>
      <c r="C261" s="143">
        <v>5550</v>
      </c>
      <c r="D261" s="144">
        <v>3.6368640402610701</v>
      </c>
      <c r="E261" s="143">
        <v>1401</v>
      </c>
      <c r="F261" s="144">
        <v>25.243243243243199</v>
      </c>
      <c r="G261" s="143">
        <v>1016</v>
      </c>
      <c r="H261" s="144">
        <v>18.306306306306301</v>
      </c>
      <c r="J261" s="117"/>
      <c r="K261" s="117"/>
    </row>
    <row r="262" spans="1:11">
      <c r="A262" s="145"/>
      <c r="B262" s="146" t="s">
        <v>400</v>
      </c>
      <c r="C262" s="2">
        <v>1865</v>
      </c>
      <c r="D262" s="47">
        <v>33.603603603603602</v>
      </c>
      <c r="E262" s="2">
        <v>504</v>
      </c>
      <c r="F262" s="47">
        <v>27.024128686327099</v>
      </c>
      <c r="G262" s="2">
        <v>328</v>
      </c>
      <c r="H262" s="47">
        <v>17.587131367292201</v>
      </c>
      <c r="J262" s="117"/>
      <c r="K262" s="117"/>
    </row>
    <row r="263" spans="1:11">
      <c r="A263" s="145"/>
      <c r="B263" s="146" t="s">
        <v>401</v>
      </c>
      <c r="C263" s="2">
        <v>690</v>
      </c>
      <c r="D263" s="47">
        <v>12.4324324324324</v>
      </c>
      <c r="E263" s="147">
        <v>191</v>
      </c>
      <c r="F263" s="148">
        <v>27.681159420289902</v>
      </c>
      <c r="G263" s="2">
        <v>100</v>
      </c>
      <c r="H263" s="47">
        <v>14.492753623188401</v>
      </c>
      <c r="J263" s="117"/>
      <c r="K263" s="117"/>
    </row>
    <row r="264" spans="1:11">
      <c r="A264" s="145"/>
      <c r="B264" s="146" t="s">
        <v>402</v>
      </c>
      <c r="C264" s="2">
        <v>670</v>
      </c>
      <c r="D264" s="47">
        <v>12.0720720720721</v>
      </c>
      <c r="E264" s="2">
        <v>171</v>
      </c>
      <c r="F264" s="47">
        <v>25.522388059701498</v>
      </c>
      <c r="G264" s="2">
        <v>98</v>
      </c>
      <c r="H264" s="47">
        <v>14.6268656716418</v>
      </c>
      <c r="J264" s="117"/>
      <c r="K264" s="117"/>
    </row>
    <row r="265" spans="1:11">
      <c r="A265" s="145"/>
      <c r="B265" s="146" t="s">
        <v>403</v>
      </c>
      <c r="C265" s="2">
        <v>590</v>
      </c>
      <c r="D265" s="47">
        <v>10.6306306306306</v>
      </c>
      <c r="E265" s="2">
        <v>142</v>
      </c>
      <c r="F265" s="47">
        <v>24.067796610169498</v>
      </c>
      <c r="G265" s="2">
        <v>118</v>
      </c>
      <c r="H265" s="47">
        <v>20</v>
      </c>
      <c r="J265" s="117"/>
      <c r="K265" s="117"/>
    </row>
    <row r="266" spans="1:11">
      <c r="A266" s="145"/>
      <c r="B266" s="146" t="s">
        <v>404</v>
      </c>
      <c r="C266" s="2">
        <v>558</v>
      </c>
      <c r="D266" s="47">
        <v>10.054054054054101</v>
      </c>
      <c r="E266" s="2">
        <v>105</v>
      </c>
      <c r="F266" s="47">
        <v>18.8172043010753</v>
      </c>
      <c r="G266" s="2">
        <v>123</v>
      </c>
      <c r="H266" s="47">
        <v>22.0430107526882</v>
      </c>
      <c r="J266" s="117"/>
      <c r="K266" s="117"/>
    </row>
    <row r="267" spans="1:11">
      <c r="A267" s="145"/>
      <c r="B267" s="146" t="s">
        <v>405</v>
      </c>
      <c r="C267" s="2">
        <v>374</v>
      </c>
      <c r="D267" s="47">
        <v>6.7387387387387401</v>
      </c>
      <c r="E267" s="2">
        <v>81</v>
      </c>
      <c r="F267" s="47">
        <v>21.6577540106952</v>
      </c>
      <c r="G267" s="2">
        <v>93</v>
      </c>
      <c r="H267" s="47">
        <v>24.866310160427801</v>
      </c>
      <c r="J267" s="117"/>
      <c r="K267" s="117"/>
    </row>
    <row r="268" spans="1:11">
      <c r="A268" s="145"/>
      <c r="B268" s="146" t="s">
        <v>406</v>
      </c>
      <c r="C268" s="2">
        <v>249</v>
      </c>
      <c r="D268" s="47">
        <v>4.4864864864864904</v>
      </c>
      <c r="E268" s="2">
        <v>51</v>
      </c>
      <c r="F268" s="47">
        <v>20.481927710843401</v>
      </c>
      <c r="G268" s="2">
        <v>50</v>
      </c>
      <c r="H268" s="47">
        <v>20.080321285140599</v>
      </c>
      <c r="J268" s="117"/>
      <c r="K268" s="117"/>
    </row>
    <row r="269" spans="1:11">
      <c r="A269" s="145"/>
      <c r="B269" s="146" t="s">
        <v>407</v>
      </c>
      <c r="C269" s="2">
        <v>233</v>
      </c>
      <c r="D269" s="47">
        <v>4.1981981981981997</v>
      </c>
      <c r="E269" s="2">
        <v>81</v>
      </c>
      <c r="F269" s="47">
        <v>34.763948497854102</v>
      </c>
      <c r="G269" s="2">
        <v>38</v>
      </c>
      <c r="H269" s="47">
        <v>16.309012875536499</v>
      </c>
      <c r="J269" s="117"/>
      <c r="K269" s="117"/>
    </row>
    <row r="270" spans="1:11">
      <c r="A270" s="145"/>
      <c r="B270" s="146" t="s">
        <v>408</v>
      </c>
      <c r="C270" s="2">
        <v>209</v>
      </c>
      <c r="D270" s="47">
        <v>3.7657657657657699</v>
      </c>
      <c r="E270" s="2">
        <v>48</v>
      </c>
      <c r="F270" s="47">
        <v>22.966507177033499</v>
      </c>
      <c r="G270" s="2">
        <v>52</v>
      </c>
      <c r="H270" s="47">
        <v>24.8803827751196</v>
      </c>
      <c r="J270" s="117"/>
      <c r="K270" s="117"/>
    </row>
    <row r="271" spans="1:11" ht="14.25" thickBot="1">
      <c r="A271" s="145"/>
      <c r="B271" s="146" t="s">
        <v>409</v>
      </c>
      <c r="C271" s="2">
        <v>112</v>
      </c>
      <c r="D271" s="47">
        <v>2.0180180180180201</v>
      </c>
      <c r="E271" s="2">
        <v>27</v>
      </c>
      <c r="F271" s="47">
        <v>24.1071428571429</v>
      </c>
      <c r="G271" s="2">
        <v>16</v>
      </c>
      <c r="H271" s="47">
        <v>14.285714285714301</v>
      </c>
      <c r="J271" s="117"/>
      <c r="K271" s="117"/>
    </row>
    <row r="272" spans="1:11">
      <c r="A272" s="4" t="s">
        <v>410</v>
      </c>
      <c r="B272" s="142" t="s">
        <v>98</v>
      </c>
      <c r="C272" s="143">
        <v>4171</v>
      </c>
      <c r="D272" s="144">
        <v>2.73321800214935</v>
      </c>
      <c r="E272" s="143">
        <v>1062</v>
      </c>
      <c r="F272" s="144">
        <v>25.461520019180099</v>
      </c>
      <c r="G272" s="143">
        <v>1083</v>
      </c>
      <c r="H272" s="144">
        <v>25.964996403740098</v>
      </c>
      <c r="J272" s="117"/>
      <c r="K272" s="117"/>
    </row>
    <row r="273" spans="1:11">
      <c r="A273" s="145"/>
      <c r="B273" s="146" t="s">
        <v>411</v>
      </c>
      <c r="C273" s="2">
        <v>1661</v>
      </c>
      <c r="D273" s="47">
        <v>39.822584512107397</v>
      </c>
      <c r="E273" s="2">
        <v>512</v>
      </c>
      <c r="F273" s="47">
        <v>30.824804334738101</v>
      </c>
      <c r="G273" s="2">
        <v>333</v>
      </c>
      <c r="H273" s="47">
        <v>20.048163756773</v>
      </c>
      <c r="J273" s="117"/>
      <c r="K273" s="117"/>
    </row>
    <row r="274" spans="1:11">
      <c r="A274" s="145"/>
      <c r="B274" s="146" t="s">
        <v>412</v>
      </c>
      <c r="C274" s="2">
        <v>847</v>
      </c>
      <c r="D274" s="47">
        <v>20.306880843922301</v>
      </c>
      <c r="E274" s="2">
        <v>221</v>
      </c>
      <c r="F274" s="47">
        <v>26.092089728453399</v>
      </c>
      <c r="G274" s="2">
        <v>185</v>
      </c>
      <c r="H274" s="47">
        <v>21.8417945690673</v>
      </c>
      <c r="J274" s="117"/>
      <c r="K274" s="117"/>
    </row>
    <row r="275" spans="1:11">
      <c r="A275" s="145"/>
      <c r="B275" s="146" t="s">
        <v>413</v>
      </c>
      <c r="C275" s="2">
        <v>405</v>
      </c>
      <c r="D275" s="47">
        <v>9.7099017022296792</v>
      </c>
      <c r="E275" s="2">
        <v>99</v>
      </c>
      <c r="F275" s="47">
        <v>24.4444444444444</v>
      </c>
      <c r="G275" s="2">
        <v>144</v>
      </c>
      <c r="H275" s="47">
        <v>35.5555555555556</v>
      </c>
      <c r="J275" s="117"/>
      <c r="K275" s="117"/>
    </row>
    <row r="276" spans="1:11">
      <c r="A276" s="145"/>
      <c r="B276" s="146" t="s">
        <v>414</v>
      </c>
      <c r="C276" s="2">
        <v>402</v>
      </c>
      <c r="D276" s="47">
        <v>9.6379765044353896</v>
      </c>
      <c r="E276" s="147">
        <v>96</v>
      </c>
      <c r="F276" s="148">
        <v>23.880597014925399</v>
      </c>
      <c r="G276" s="2">
        <v>121</v>
      </c>
      <c r="H276" s="47">
        <v>30.099502487562201</v>
      </c>
      <c r="J276" s="117"/>
      <c r="K276" s="117"/>
    </row>
    <row r="277" spans="1:11">
      <c r="A277" s="145"/>
      <c r="B277" s="146" t="s">
        <v>415</v>
      </c>
      <c r="C277" s="2">
        <v>376</v>
      </c>
      <c r="D277" s="47">
        <v>9.0146247902181802</v>
      </c>
      <c r="E277" s="2">
        <v>39</v>
      </c>
      <c r="F277" s="47">
        <v>10.372340425531901</v>
      </c>
      <c r="G277" s="2">
        <v>132</v>
      </c>
      <c r="H277" s="47">
        <v>35.106382978723403</v>
      </c>
      <c r="J277" s="117"/>
      <c r="K277" s="117"/>
    </row>
    <row r="278" spans="1:11">
      <c r="A278" s="145"/>
      <c r="B278" s="146" t="s">
        <v>416</v>
      </c>
      <c r="C278" s="2">
        <v>314</v>
      </c>
      <c r="D278" s="47">
        <v>7.5281707024694304</v>
      </c>
      <c r="E278" s="2">
        <v>82</v>
      </c>
      <c r="F278" s="47">
        <v>26.1146496815287</v>
      </c>
      <c r="G278" s="2">
        <v>82</v>
      </c>
      <c r="H278" s="47">
        <v>26.1146496815287</v>
      </c>
      <c r="J278" s="117"/>
      <c r="K278" s="117"/>
    </row>
    <row r="279" spans="1:11" ht="14.25" thickBot="1">
      <c r="A279" s="145"/>
      <c r="B279" s="146" t="s">
        <v>128</v>
      </c>
      <c r="C279" s="2">
        <v>166</v>
      </c>
      <c r="D279" s="47">
        <v>3.9798609446176001</v>
      </c>
      <c r="E279" s="2">
        <v>13</v>
      </c>
      <c r="F279" s="47">
        <v>7.8313253012048198</v>
      </c>
      <c r="G279" s="2">
        <v>86</v>
      </c>
      <c r="H279" s="47">
        <v>51.807228915662698</v>
      </c>
      <c r="J279" s="117"/>
      <c r="K279" s="117"/>
    </row>
    <row r="280" spans="1:11">
      <c r="A280" s="4" t="s">
        <v>417</v>
      </c>
      <c r="B280" s="142" t="s">
        <v>98</v>
      </c>
      <c r="C280" s="143">
        <v>1749</v>
      </c>
      <c r="D280" s="144">
        <v>1.1461036407957901</v>
      </c>
      <c r="E280" s="143">
        <v>378</v>
      </c>
      <c r="F280" s="144">
        <v>21.612349914236699</v>
      </c>
      <c r="G280" s="143">
        <v>352</v>
      </c>
      <c r="H280" s="144">
        <v>20.125786163522001</v>
      </c>
      <c r="J280" s="117"/>
      <c r="K280" s="117"/>
    </row>
    <row r="281" spans="1:11">
      <c r="A281" s="145"/>
      <c r="B281" s="146" t="s">
        <v>418</v>
      </c>
      <c r="C281" s="2">
        <v>846</v>
      </c>
      <c r="D281" s="47">
        <v>48.370497427101199</v>
      </c>
      <c r="E281" s="2">
        <v>158</v>
      </c>
      <c r="F281" s="47">
        <v>18.676122931442102</v>
      </c>
      <c r="G281" s="2">
        <v>176</v>
      </c>
      <c r="H281" s="47">
        <v>20.803782505910199</v>
      </c>
      <c r="J281" s="117"/>
      <c r="K281" s="117"/>
    </row>
    <row r="282" spans="1:11">
      <c r="A282" s="145"/>
      <c r="B282" s="146" t="s">
        <v>419</v>
      </c>
      <c r="C282" s="2">
        <v>176</v>
      </c>
      <c r="D282" s="47">
        <v>10.062893081761001</v>
      </c>
      <c r="E282" s="2">
        <v>35</v>
      </c>
      <c r="F282" s="47">
        <v>19.886363636363601</v>
      </c>
      <c r="G282" s="2">
        <v>34</v>
      </c>
      <c r="H282" s="47">
        <v>19.318181818181799</v>
      </c>
      <c r="J282" s="117"/>
      <c r="K282" s="117"/>
    </row>
    <row r="283" spans="1:11">
      <c r="A283" s="145"/>
      <c r="B283" s="146" t="s">
        <v>420</v>
      </c>
      <c r="C283" s="2">
        <v>164</v>
      </c>
      <c r="D283" s="47">
        <v>9.3767867352772996</v>
      </c>
      <c r="E283" s="2">
        <v>42</v>
      </c>
      <c r="F283" s="47">
        <v>25.609756097561</v>
      </c>
      <c r="G283" s="2">
        <v>38</v>
      </c>
      <c r="H283" s="47">
        <v>23.170731707317099</v>
      </c>
      <c r="J283" s="117"/>
      <c r="K283" s="117"/>
    </row>
    <row r="284" spans="1:11">
      <c r="A284" s="145"/>
      <c r="B284" s="146" t="s">
        <v>421</v>
      </c>
      <c r="C284" s="2">
        <v>147</v>
      </c>
      <c r="D284" s="47">
        <v>8.4048027444253908</v>
      </c>
      <c r="E284" s="2">
        <v>28</v>
      </c>
      <c r="F284" s="47">
        <v>19.047619047619101</v>
      </c>
      <c r="G284" s="2">
        <v>30</v>
      </c>
      <c r="H284" s="47">
        <v>20.408163265306101</v>
      </c>
      <c r="J284" s="117"/>
      <c r="K284" s="117"/>
    </row>
    <row r="285" spans="1:11">
      <c r="A285" s="145"/>
      <c r="B285" s="146" t="s">
        <v>422</v>
      </c>
      <c r="C285" s="2">
        <v>130</v>
      </c>
      <c r="D285" s="47">
        <v>7.4328187535734704</v>
      </c>
      <c r="E285" s="2">
        <v>17</v>
      </c>
      <c r="F285" s="47">
        <v>13.0769230769231</v>
      </c>
      <c r="G285" s="2">
        <v>21</v>
      </c>
      <c r="H285" s="47">
        <v>16.153846153846199</v>
      </c>
      <c r="J285" s="117"/>
      <c r="K285" s="117"/>
    </row>
    <row r="286" spans="1:11">
      <c r="A286" s="145"/>
      <c r="B286" s="146" t="s">
        <v>423</v>
      </c>
      <c r="C286" s="2">
        <v>130</v>
      </c>
      <c r="D286" s="47">
        <v>7.4328187535734704</v>
      </c>
      <c r="E286" s="2">
        <v>46</v>
      </c>
      <c r="F286" s="47">
        <v>35.384615384615401</v>
      </c>
      <c r="G286" s="2">
        <v>32</v>
      </c>
      <c r="H286" s="47">
        <v>24.615384615384599</v>
      </c>
      <c r="J286" s="117"/>
      <c r="K286" s="117"/>
    </row>
    <row r="287" spans="1:11">
      <c r="A287" s="145"/>
      <c r="B287" s="146" t="s">
        <v>424</v>
      </c>
      <c r="C287" s="2">
        <v>117</v>
      </c>
      <c r="D287" s="47">
        <v>6.6895368782161304</v>
      </c>
      <c r="E287" s="2">
        <v>38</v>
      </c>
      <c r="F287" s="47">
        <v>32.478632478632498</v>
      </c>
      <c r="G287" s="2">
        <v>15</v>
      </c>
      <c r="H287" s="47">
        <v>12.8205128205128</v>
      </c>
      <c r="J287" s="117"/>
      <c r="K287" s="117"/>
    </row>
    <row r="288" spans="1:11" ht="14.25" thickBot="1">
      <c r="A288" s="145"/>
      <c r="B288" s="146" t="s">
        <v>425</v>
      </c>
      <c r="C288" s="2">
        <v>39</v>
      </c>
      <c r="D288" s="47">
        <v>2.2298456260720401</v>
      </c>
      <c r="E288" s="2">
        <v>14</v>
      </c>
      <c r="F288" s="47">
        <v>35.897435897435898</v>
      </c>
      <c r="G288" s="2">
        <v>6</v>
      </c>
      <c r="H288" s="47">
        <v>15.384615384615399</v>
      </c>
      <c r="J288" s="117"/>
      <c r="K288" s="117"/>
    </row>
    <row r="289" spans="1:11">
      <c r="A289" s="4" t="s">
        <v>426</v>
      </c>
      <c r="B289" s="142" t="s">
        <v>98</v>
      </c>
      <c r="C289" s="143">
        <v>3223</v>
      </c>
      <c r="D289" s="144">
        <v>2.1120023066236802</v>
      </c>
      <c r="E289" s="143">
        <v>961</v>
      </c>
      <c r="F289" s="144">
        <v>29.816940738442501</v>
      </c>
      <c r="G289" s="143">
        <v>668</v>
      </c>
      <c r="H289" s="144">
        <v>20.7260316475334</v>
      </c>
      <c r="J289" s="117"/>
      <c r="K289" s="117"/>
    </row>
    <row r="290" spans="1:11">
      <c r="A290" s="145"/>
      <c r="B290" s="146" t="s">
        <v>427</v>
      </c>
      <c r="C290" s="2">
        <v>1227</v>
      </c>
      <c r="D290" s="47">
        <v>38.070121005274601</v>
      </c>
      <c r="E290" s="2">
        <v>383</v>
      </c>
      <c r="F290" s="47">
        <v>31.2143439282804</v>
      </c>
      <c r="G290" s="147">
        <v>206</v>
      </c>
      <c r="H290" s="148">
        <v>16.788916055419701</v>
      </c>
      <c r="J290" s="117"/>
      <c r="K290" s="117"/>
    </row>
    <row r="291" spans="1:11">
      <c r="A291" s="145"/>
      <c r="B291" s="146" t="s">
        <v>428</v>
      </c>
      <c r="C291" s="2">
        <v>1159</v>
      </c>
      <c r="D291" s="47">
        <v>35.960285448340102</v>
      </c>
      <c r="E291" s="2">
        <v>356</v>
      </c>
      <c r="F291" s="47">
        <v>30.716134598792099</v>
      </c>
      <c r="G291" s="2">
        <v>275</v>
      </c>
      <c r="H291" s="47">
        <v>23.727351164797199</v>
      </c>
      <c r="J291" s="117"/>
      <c r="K291" s="117"/>
    </row>
    <row r="292" spans="1:11">
      <c r="A292" s="145"/>
      <c r="B292" s="146" t="s">
        <v>429</v>
      </c>
      <c r="C292" s="2">
        <v>144</v>
      </c>
      <c r="D292" s="47">
        <v>4.4678870617437196</v>
      </c>
      <c r="E292" s="2">
        <v>22</v>
      </c>
      <c r="F292" s="47">
        <v>15.2777777777778</v>
      </c>
      <c r="G292" s="2">
        <v>39</v>
      </c>
      <c r="H292" s="47">
        <v>27.0833333333333</v>
      </c>
      <c r="J292" s="117"/>
      <c r="K292" s="117"/>
    </row>
    <row r="293" spans="1:11">
      <c r="A293" s="145"/>
      <c r="B293" s="146" t="s">
        <v>430</v>
      </c>
      <c r="C293" s="2">
        <v>97</v>
      </c>
      <c r="D293" s="47">
        <v>3.0096183679801398</v>
      </c>
      <c r="E293" s="2">
        <v>6</v>
      </c>
      <c r="F293" s="47">
        <v>6.1855670103092804</v>
      </c>
      <c r="G293" s="2">
        <v>27</v>
      </c>
      <c r="H293" s="47">
        <v>27.835051546391799</v>
      </c>
      <c r="J293" s="117"/>
      <c r="K293" s="117"/>
    </row>
    <row r="294" spans="1:11">
      <c r="A294" s="145"/>
      <c r="B294" s="146" t="s">
        <v>431</v>
      </c>
      <c r="C294" s="2">
        <v>91</v>
      </c>
      <c r="D294" s="47">
        <v>2.8234564070741501</v>
      </c>
      <c r="E294" s="2">
        <v>35</v>
      </c>
      <c r="F294" s="47">
        <v>38.461538461538503</v>
      </c>
      <c r="G294" s="2">
        <v>17</v>
      </c>
      <c r="H294" s="47">
        <v>18.6813186813187</v>
      </c>
      <c r="J294" s="117"/>
      <c r="K294" s="117"/>
    </row>
    <row r="295" spans="1:11">
      <c r="A295" s="145"/>
      <c r="B295" s="146" t="s">
        <v>432</v>
      </c>
      <c r="C295" s="2">
        <v>86</v>
      </c>
      <c r="D295" s="47">
        <v>2.6683214396524999</v>
      </c>
      <c r="E295" s="2">
        <v>30</v>
      </c>
      <c r="F295" s="47">
        <v>34.883720930232599</v>
      </c>
      <c r="G295" s="2">
        <v>20</v>
      </c>
      <c r="H295" s="47">
        <v>23.255813953488399</v>
      </c>
      <c r="J295" s="117"/>
      <c r="K295" s="117"/>
    </row>
    <row r="296" spans="1:11">
      <c r="A296" s="145"/>
      <c r="B296" s="146" t="s">
        <v>433</v>
      </c>
      <c r="C296" s="2">
        <v>85</v>
      </c>
      <c r="D296" s="47">
        <v>2.6372944461681702</v>
      </c>
      <c r="E296" s="2">
        <v>35</v>
      </c>
      <c r="F296" s="47">
        <v>41.176470588235297</v>
      </c>
      <c r="G296" s="2">
        <v>17</v>
      </c>
      <c r="H296" s="47">
        <v>20</v>
      </c>
      <c r="J296" s="117"/>
      <c r="K296" s="117"/>
    </row>
    <row r="297" spans="1:11">
      <c r="A297" s="145"/>
      <c r="B297" s="146" t="s">
        <v>434</v>
      </c>
      <c r="C297" s="2">
        <v>60</v>
      </c>
      <c r="D297" s="47">
        <v>1.86161960905988</v>
      </c>
      <c r="E297" s="2">
        <v>12</v>
      </c>
      <c r="F297" s="47">
        <v>20</v>
      </c>
      <c r="G297" s="2">
        <v>12</v>
      </c>
      <c r="H297" s="47">
        <v>20</v>
      </c>
      <c r="J297" s="117"/>
      <c r="K297" s="117"/>
    </row>
    <row r="298" spans="1:11">
      <c r="A298" s="145"/>
      <c r="B298" s="146" t="s">
        <v>435</v>
      </c>
      <c r="C298" s="2">
        <v>51</v>
      </c>
      <c r="D298" s="47">
        <v>1.5823766677008999</v>
      </c>
      <c r="E298" s="2">
        <v>21</v>
      </c>
      <c r="F298" s="47">
        <v>41.176470588235297</v>
      </c>
      <c r="G298" s="2">
        <v>7</v>
      </c>
      <c r="H298" s="47">
        <v>13.7254901960784</v>
      </c>
      <c r="J298" s="117"/>
      <c r="K298" s="117"/>
    </row>
    <row r="299" spans="1:11">
      <c r="A299" s="145"/>
      <c r="B299" s="146" t="s">
        <v>436</v>
      </c>
      <c r="C299" s="2">
        <v>46</v>
      </c>
      <c r="D299" s="47">
        <v>1.4272417002792399</v>
      </c>
      <c r="E299" s="2">
        <v>13</v>
      </c>
      <c r="F299" s="47">
        <v>28.260869565217401</v>
      </c>
      <c r="G299" s="2">
        <v>8</v>
      </c>
      <c r="H299" s="47">
        <v>17.3913043478261</v>
      </c>
      <c r="J299" s="117"/>
      <c r="K299" s="117"/>
    </row>
    <row r="300" spans="1:11">
      <c r="A300" s="145"/>
      <c r="B300" s="146" t="s">
        <v>437</v>
      </c>
      <c r="C300" s="2">
        <v>45</v>
      </c>
      <c r="D300" s="47">
        <v>1.39621470679491</v>
      </c>
      <c r="E300" s="2">
        <v>11</v>
      </c>
      <c r="F300" s="47">
        <v>24.4444444444444</v>
      </c>
      <c r="G300" s="2">
        <v>8</v>
      </c>
      <c r="H300" s="47">
        <v>17.7777777777778</v>
      </c>
      <c r="J300" s="117"/>
      <c r="K300" s="117"/>
    </row>
    <row r="301" spans="1:11">
      <c r="A301" s="145"/>
      <c r="B301" s="146" t="s">
        <v>438</v>
      </c>
      <c r="C301" s="2">
        <v>41</v>
      </c>
      <c r="D301" s="47">
        <v>1.2721067328575899</v>
      </c>
      <c r="E301" s="2">
        <v>12</v>
      </c>
      <c r="F301" s="47">
        <v>29.268292682926798</v>
      </c>
      <c r="G301" s="2" t="s">
        <v>341</v>
      </c>
      <c r="H301" s="47" t="s">
        <v>130</v>
      </c>
      <c r="J301" s="117"/>
      <c r="K301" s="117"/>
    </row>
    <row r="302" spans="1:11">
      <c r="A302" s="145"/>
      <c r="B302" s="146" t="s">
        <v>439</v>
      </c>
      <c r="C302" s="2">
        <v>38</v>
      </c>
      <c r="D302" s="47">
        <v>1.17902575240459</v>
      </c>
      <c r="E302" s="2">
        <v>11</v>
      </c>
      <c r="F302" s="47">
        <v>28.947368421052602</v>
      </c>
      <c r="G302" s="2">
        <v>13</v>
      </c>
      <c r="H302" s="47">
        <v>34.210526315789501</v>
      </c>
      <c r="J302" s="117"/>
      <c r="K302" s="117"/>
    </row>
    <row r="303" spans="1:11">
      <c r="A303" s="145"/>
      <c r="B303" s="146" t="s">
        <v>440</v>
      </c>
      <c r="C303" s="2">
        <v>35</v>
      </c>
      <c r="D303" s="47">
        <v>1.0859447719516</v>
      </c>
      <c r="E303" s="2">
        <v>14</v>
      </c>
      <c r="F303" s="47">
        <v>40</v>
      </c>
      <c r="G303" s="2">
        <v>9</v>
      </c>
      <c r="H303" s="47">
        <v>25.714285714285701</v>
      </c>
      <c r="J303" s="117"/>
      <c r="K303" s="117"/>
    </row>
    <row r="304" spans="1:11" ht="14.25" thickBot="1">
      <c r="A304" s="145"/>
      <c r="B304" s="146" t="s">
        <v>441</v>
      </c>
      <c r="C304" s="2">
        <v>18</v>
      </c>
      <c r="D304" s="47">
        <v>0.55848588271795996</v>
      </c>
      <c r="E304" s="2">
        <v>0</v>
      </c>
      <c r="F304" s="47">
        <v>0</v>
      </c>
      <c r="G304" s="2" t="s">
        <v>341</v>
      </c>
      <c r="H304" s="47" t="s">
        <v>130</v>
      </c>
      <c r="J304" s="117"/>
      <c r="K304" s="117"/>
    </row>
    <row r="305" spans="1:11">
      <c r="A305" s="4" t="s">
        <v>97</v>
      </c>
      <c r="B305" s="142" t="s">
        <v>98</v>
      </c>
      <c r="C305" s="143">
        <v>3657</v>
      </c>
      <c r="D305" s="144">
        <v>2.3963985216639099</v>
      </c>
      <c r="E305" s="143">
        <v>898</v>
      </c>
      <c r="F305" s="144">
        <v>24.5556467049494</v>
      </c>
      <c r="G305" s="143">
        <v>762</v>
      </c>
      <c r="H305" s="144">
        <v>20.836751435602999</v>
      </c>
      <c r="J305" s="117"/>
      <c r="K305" s="117"/>
    </row>
    <row r="306" spans="1:11">
      <c r="A306" s="145"/>
      <c r="B306" s="146" t="s">
        <v>442</v>
      </c>
      <c r="C306" s="2">
        <v>1096</v>
      </c>
      <c r="D306" s="47">
        <v>29.969920700027401</v>
      </c>
      <c r="E306" s="2">
        <v>262</v>
      </c>
      <c r="F306" s="47">
        <v>23.9051094890511</v>
      </c>
      <c r="G306" s="2">
        <v>215</v>
      </c>
      <c r="H306" s="47">
        <v>19.616788321167899</v>
      </c>
      <c r="J306" s="117"/>
      <c r="K306" s="117"/>
    </row>
    <row r="307" spans="1:11">
      <c r="A307" s="145"/>
      <c r="B307" s="146" t="s">
        <v>443</v>
      </c>
      <c r="C307" s="2">
        <v>470</v>
      </c>
      <c r="D307" s="47">
        <v>12.8520645337709</v>
      </c>
      <c r="E307" s="2">
        <v>152</v>
      </c>
      <c r="F307" s="47">
        <v>32.340425531914903</v>
      </c>
      <c r="G307" s="2">
        <v>54</v>
      </c>
      <c r="H307" s="47">
        <v>11.489361702127701</v>
      </c>
      <c r="J307" s="117"/>
      <c r="K307" s="117"/>
    </row>
    <row r="308" spans="1:11">
      <c r="A308" s="145"/>
      <c r="B308" s="146" t="s">
        <v>444</v>
      </c>
      <c r="C308" s="2">
        <v>435</v>
      </c>
      <c r="D308" s="47">
        <v>11.894995898277299</v>
      </c>
      <c r="E308" s="2">
        <v>44</v>
      </c>
      <c r="F308" s="47">
        <v>10.1149425287356</v>
      </c>
      <c r="G308" s="2">
        <v>116</v>
      </c>
      <c r="H308" s="47">
        <v>26.6666666666667</v>
      </c>
      <c r="J308" s="117"/>
      <c r="K308" s="117"/>
    </row>
    <row r="309" spans="1:11">
      <c r="A309" s="145"/>
      <c r="B309" s="146" t="s">
        <v>445</v>
      </c>
      <c r="C309" s="2">
        <v>343</v>
      </c>
      <c r="D309" s="47">
        <v>9.3792726278370306</v>
      </c>
      <c r="E309" s="2">
        <v>103</v>
      </c>
      <c r="F309" s="47">
        <v>30.029154518950399</v>
      </c>
      <c r="G309" s="2">
        <v>90</v>
      </c>
      <c r="H309" s="47">
        <v>26.239067055393601</v>
      </c>
      <c r="J309" s="117"/>
      <c r="K309" s="117"/>
    </row>
    <row r="310" spans="1:11">
      <c r="A310" s="145"/>
      <c r="B310" s="146" t="s">
        <v>446</v>
      </c>
      <c r="C310" s="2">
        <v>341</v>
      </c>
      <c r="D310" s="47">
        <v>9.3245829915231102</v>
      </c>
      <c r="E310" s="2">
        <v>101</v>
      </c>
      <c r="F310" s="47">
        <v>29.6187683284458</v>
      </c>
      <c r="G310" s="2">
        <v>50</v>
      </c>
      <c r="H310" s="47">
        <v>14.662756598240501</v>
      </c>
      <c r="J310" s="117"/>
      <c r="K310" s="117"/>
    </row>
    <row r="311" spans="1:11">
      <c r="A311" s="145"/>
      <c r="B311" s="146" t="s">
        <v>447</v>
      </c>
      <c r="C311" s="2">
        <v>198</v>
      </c>
      <c r="D311" s="47">
        <v>5.4142739950779299</v>
      </c>
      <c r="E311" s="2">
        <v>67</v>
      </c>
      <c r="F311" s="47">
        <v>33.838383838383798</v>
      </c>
      <c r="G311" s="2">
        <v>45</v>
      </c>
      <c r="H311" s="47">
        <v>22.727272727272702</v>
      </c>
      <c r="J311" s="117"/>
      <c r="K311" s="117"/>
    </row>
    <row r="312" spans="1:11">
      <c r="A312" s="145"/>
      <c r="B312" s="146" t="s">
        <v>448</v>
      </c>
      <c r="C312" s="2">
        <v>165</v>
      </c>
      <c r="D312" s="47">
        <v>4.5118949958982801</v>
      </c>
      <c r="E312" s="2">
        <v>33</v>
      </c>
      <c r="F312" s="47">
        <v>20</v>
      </c>
      <c r="G312" s="2">
        <v>62</v>
      </c>
      <c r="H312" s="47">
        <v>37.575757575757599</v>
      </c>
      <c r="J312" s="117"/>
      <c r="K312" s="117"/>
    </row>
    <row r="313" spans="1:11">
      <c r="A313" s="145"/>
      <c r="B313" s="146" t="s">
        <v>449</v>
      </c>
      <c r="C313" s="2">
        <v>145</v>
      </c>
      <c r="D313" s="47">
        <v>3.96499863275909</v>
      </c>
      <c r="E313" s="2">
        <v>24</v>
      </c>
      <c r="F313" s="47">
        <v>16.551724137931</v>
      </c>
      <c r="G313" s="2">
        <v>41</v>
      </c>
      <c r="H313" s="47">
        <v>28.275862068965498</v>
      </c>
      <c r="J313" s="117"/>
      <c r="K313" s="117"/>
    </row>
    <row r="314" spans="1:11">
      <c r="A314" s="145"/>
      <c r="B314" s="146" t="s">
        <v>450</v>
      </c>
      <c r="C314" s="2">
        <v>111</v>
      </c>
      <c r="D314" s="47">
        <v>3.03527481542248</v>
      </c>
      <c r="E314" s="2">
        <v>38</v>
      </c>
      <c r="F314" s="47">
        <v>34.234234234234201</v>
      </c>
      <c r="G314" s="2">
        <v>25</v>
      </c>
      <c r="H314" s="47">
        <v>22.5225225225225</v>
      </c>
      <c r="J314" s="117"/>
      <c r="K314" s="117"/>
    </row>
    <row r="315" spans="1:11">
      <c r="A315" s="145"/>
      <c r="B315" s="146" t="s">
        <v>451</v>
      </c>
      <c r="C315" s="2">
        <v>106</v>
      </c>
      <c r="D315" s="47">
        <v>2.8985507246376798</v>
      </c>
      <c r="E315" s="2">
        <v>30</v>
      </c>
      <c r="F315" s="47">
        <v>28.301886792452802</v>
      </c>
      <c r="G315" s="2">
        <v>8</v>
      </c>
      <c r="H315" s="47">
        <v>7.5471698113207601</v>
      </c>
      <c r="J315" s="117"/>
      <c r="K315" s="117"/>
    </row>
    <row r="316" spans="1:11">
      <c r="A316" s="145"/>
      <c r="B316" s="146" t="s">
        <v>452</v>
      </c>
      <c r="C316" s="2">
        <v>97</v>
      </c>
      <c r="D316" s="47">
        <v>2.6524473612250499</v>
      </c>
      <c r="E316" s="2">
        <v>14</v>
      </c>
      <c r="F316" s="47">
        <v>14.432989690721699</v>
      </c>
      <c r="G316" s="2">
        <v>25</v>
      </c>
      <c r="H316" s="47">
        <v>25.7731958762887</v>
      </c>
      <c r="J316" s="117"/>
      <c r="K316" s="117"/>
    </row>
    <row r="317" spans="1:11">
      <c r="A317" s="145"/>
      <c r="B317" s="146" t="s">
        <v>453</v>
      </c>
      <c r="C317" s="2">
        <v>59</v>
      </c>
      <c r="D317" s="47">
        <v>1.6133442712606001</v>
      </c>
      <c r="E317" s="2">
        <v>20</v>
      </c>
      <c r="F317" s="47">
        <v>33.8983050847458</v>
      </c>
      <c r="G317" s="2">
        <v>11</v>
      </c>
      <c r="H317" s="47">
        <v>18.644067796610202</v>
      </c>
      <c r="J317" s="117"/>
      <c r="K317" s="117"/>
    </row>
    <row r="318" spans="1:11">
      <c r="A318" s="145"/>
      <c r="B318" s="146" t="s">
        <v>454</v>
      </c>
      <c r="C318" s="2">
        <v>56</v>
      </c>
      <c r="D318" s="47">
        <v>1.5313098167897199</v>
      </c>
      <c r="E318" s="2">
        <v>0</v>
      </c>
      <c r="F318" s="47">
        <v>0</v>
      </c>
      <c r="G318" s="2">
        <v>16</v>
      </c>
      <c r="H318" s="47">
        <v>28.571428571428601</v>
      </c>
      <c r="J318" s="117"/>
      <c r="K318" s="117"/>
    </row>
    <row r="319" spans="1:11" ht="14.25" thickBot="1">
      <c r="A319" s="149"/>
      <c r="B319" s="150" t="s">
        <v>455</v>
      </c>
      <c r="C319" s="151">
        <v>35</v>
      </c>
      <c r="D319" s="152">
        <v>0.95706863549357002</v>
      </c>
      <c r="E319" s="151">
        <v>10</v>
      </c>
      <c r="F319" s="152">
        <v>28.571428571428601</v>
      </c>
      <c r="G319" s="151">
        <v>4</v>
      </c>
      <c r="H319" s="152">
        <v>11.4285714285714</v>
      </c>
      <c r="J319" s="117"/>
      <c r="K319" s="117"/>
    </row>
    <row r="320" spans="1:11" s="73" customFormat="1" ht="23.25" customHeight="1" thickTop="1">
      <c r="A320" s="226" t="s">
        <v>56</v>
      </c>
      <c r="B320" s="226"/>
      <c r="C320" s="226"/>
      <c r="D320" s="226"/>
      <c r="E320" s="226"/>
      <c r="F320" s="226"/>
      <c r="G320" s="226"/>
      <c r="H320" s="226"/>
    </row>
    <row r="321" spans="1:6" s="73" customFormat="1">
      <c r="A321" s="126" t="s">
        <v>99</v>
      </c>
      <c r="B321" s="127"/>
      <c r="D321" s="127"/>
      <c r="F321" s="127"/>
    </row>
    <row r="322" spans="1:6" s="73" customFormat="1">
      <c r="A322" s="126" t="s">
        <v>33</v>
      </c>
      <c r="B322" s="127"/>
      <c r="D322" s="127"/>
      <c r="F322" s="127"/>
    </row>
    <row r="323" spans="1:6">
      <c r="C323" s="13"/>
    </row>
    <row r="324" spans="1:6">
      <c r="C324" s="13"/>
    </row>
    <row r="325" spans="1:6">
      <c r="C325" s="13"/>
    </row>
  </sheetData>
  <mergeCells count="5">
    <mergeCell ref="A2:G2"/>
    <mergeCell ref="C6:D6"/>
    <mergeCell ref="E6:F6"/>
    <mergeCell ref="G6:H6"/>
    <mergeCell ref="A320:H320"/>
  </mergeCells>
  <pageMargins left="0.7" right="0.7" top="0.75" bottom="0.75" header="0.3" footer="0.3"/>
  <pageSetup paperSize="9" scale="68"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Q128"/>
  <sheetViews>
    <sheetView workbookViewId="0"/>
  </sheetViews>
  <sheetFormatPr defaultColWidth="9.33203125" defaultRowHeight="12.75"/>
  <cols>
    <col min="1" max="1" width="21.83203125" style="161" customWidth="1"/>
    <col min="2" max="7" width="9" style="158" customWidth="1"/>
    <col min="8" max="16384" width="9.33203125" style="158"/>
  </cols>
  <sheetData>
    <row r="1" spans="1:8" ht="19.5" customHeight="1">
      <c r="A1" s="157" t="s">
        <v>108</v>
      </c>
    </row>
    <row r="2" spans="1:8" ht="12.75" customHeight="1">
      <c r="A2" s="75" t="str">
        <f>'Smittade - övergripande'!$A$2:$G$2</f>
        <v>Bekräftat smittade av covid-19 enligt SmiNet den 6 juni 2022</v>
      </c>
      <c r="B2" s="163"/>
      <c r="C2" s="163"/>
      <c r="D2" s="163"/>
      <c r="E2" s="163"/>
      <c r="F2" s="163"/>
      <c r="G2" s="163"/>
    </row>
    <row r="3" spans="1:8" ht="12.75" customHeight="1">
      <c r="A3" s="163"/>
      <c r="B3" s="163"/>
      <c r="C3" s="163"/>
      <c r="D3" s="163"/>
      <c r="E3" s="163"/>
      <c r="F3" s="163"/>
      <c r="G3" s="163"/>
    </row>
    <row r="5" spans="1:8" ht="59.45" customHeight="1" thickBot="1">
      <c r="A5" s="234" t="s">
        <v>107</v>
      </c>
      <c r="B5" s="234"/>
      <c r="C5" s="234"/>
      <c r="D5" s="234"/>
      <c r="E5" s="234"/>
      <c r="F5" s="234"/>
      <c r="G5" s="234"/>
    </row>
    <row r="6" spans="1:8" ht="13.5" thickBot="1">
      <c r="A6" s="159"/>
      <c r="B6" s="235" t="s">
        <v>104</v>
      </c>
      <c r="C6" s="235"/>
      <c r="D6" s="235"/>
      <c r="E6" s="235"/>
      <c r="F6" s="235"/>
      <c r="G6" s="235"/>
    </row>
    <row r="7" spans="1:8" ht="12.75" customHeight="1">
      <c r="A7" s="227" t="s">
        <v>105</v>
      </c>
      <c r="B7" s="214" t="s">
        <v>106</v>
      </c>
      <c r="C7" s="214"/>
      <c r="D7" s="214" t="s">
        <v>34</v>
      </c>
      <c r="E7" s="214"/>
      <c r="F7" s="214" t="s">
        <v>52</v>
      </c>
      <c r="G7" s="214"/>
      <c r="H7" s="160"/>
    </row>
    <row r="8" spans="1:8">
      <c r="A8" s="228"/>
      <c r="B8" s="7" t="s">
        <v>8</v>
      </c>
      <c r="C8" s="7" t="s">
        <v>23</v>
      </c>
      <c r="D8" s="7" t="s">
        <v>8</v>
      </c>
      <c r="E8" s="7" t="s">
        <v>36</v>
      </c>
      <c r="F8" s="7" t="s">
        <v>8</v>
      </c>
      <c r="G8" s="7" t="s">
        <v>36</v>
      </c>
    </row>
    <row r="9" spans="1:8" ht="14.25">
      <c r="A9" s="167" t="s">
        <v>456</v>
      </c>
      <c r="B9" s="162">
        <v>152613</v>
      </c>
      <c r="C9" s="170">
        <v>100</v>
      </c>
      <c r="D9" s="162">
        <v>34768</v>
      </c>
      <c r="E9" s="164">
        <v>22.78</v>
      </c>
      <c r="F9" s="169">
        <v>28049</v>
      </c>
      <c r="G9" s="170">
        <v>18.38</v>
      </c>
    </row>
    <row r="10" spans="1:8" ht="14.25">
      <c r="A10" s="172" t="s">
        <v>111</v>
      </c>
      <c r="B10" s="37">
        <v>12</v>
      </c>
      <c r="C10" s="171">
        <v>0.01</v>
      </c>
      <c r="D10" s="37">
        <v>0</v>
      </c>
      <c r="E10" s="166">
        <v>0</v>
      </c>
      <c r="F10" s="59">
        <v>0</v>
      </c>
      <c r="G10" s="171">
        <v>0</v>
      </c>
    </row>
    <row r="11" spans="1:8" ht="14.25">
      <c r="A11" s="168" t="s">
        <v>457</v>
      </c>
      <c r="B11" s="37">
        <v>95</v>
      </c>
      <c r="C11" s="171">
        <v>0.06</v>
      </c>
      <c r="D11" s="37">
        <v>7</v>
      </c>
      <c r="E11" s="166">
        <v>7.37</v>
      </c>
      <c r="F11" s="59">
        <v>25</v>
      </c>
      <c r="G11" s="171">
        <v>26.32</v>
      </c>
    </row>
    <row r="12" spans="1:8" ht="14.25">
      <c r="A12" s="168" t="s">
        <v>458</v>
      </c>
      <c r="B12" s="37">
        <v>370</v>
      </c>
      <c r="C12" s="171">
        <v>0.24</v>
      </c>
      <c r="D12" s="37">
        <v>95</v>
      </c>
      <c r="E12" s="166">
        <v>25.68</v>
      </c>
      <c r="F12" s="59">
        <v>91</v>
      </c>
      <c r="G12" s="171">
        <v>24.59</v>
      </c>
    </row>
    <row r="13" spans="1:8" ht="14.25">
      <c r="A13" s="168" t="s">
        <v>459</v>
      </c>
      <c r="B13" s="37">
        <v>939</v>
      </c>
      <c r="C13" s="171">
        <v>0.62</v>
      </c>
      <c r="D13" s="37">
        <v>281</v>
      </c>
      <c r="E13" s="166">
        <v>29.93</v>
      </c>
      <c r="F13" s="59">
        <v>257</v>
      </c>
      <c r="G13" s="171">
        <v>27.37</v>
      </c>
    </row>
    <row r="14" spans="1:8" ht="14.25">
      <c r="A14" s="168" t="s">
        <v>460</v>
      </c>
      <c r="B14" s="37">
        <v>1318</v>
      </c>
      <c r="C14" s="171">
        <v>0.86</v>
      </c>
      <c r="D14" s="37">
        <v>500</v>
      </c>
      <c r="E14" s="166">
        <v>37.94</v>
      </c>
      <c r="F14" s="59">
        <v>337</v>
      </c>
      <c r="G14" s="171">
        <v>25.57</v>
      </c>
    </row>
    <row r="15" spans="1:8" ht="14.25">
      <c r="A15" s="168" t="s">
        <v>461</v>
      </c>
      <c r="B15" s="37">
        <v>1521</v>
      </c>
      <c r="C15" s="171">
        <v>1</v>
      </c>
      <c r="D15" s="37">
        <v>689</v>
      </c>
      <c r="E15" s="166">
        <v>45.3</v>
      </c>
      <c r="F15" s="59">
        <v>395</v>
      </c>
      <c r="G15" s="171">
        <v>25.97</v>
      </c>
    </row>
    <row r="16" spans="1:8" ht="14.25">
      <c r="A16" s="168" t="s">
        <v>462</v>
      </c>
      <c r="B16" s="37">
        <v>1473</v>
      </c>
      <c r="C16" s="171">
        <v>0.97</v>
      </c>
      <c r="D16" s="37">
        <v>687</v>
      </c>
      <c r="E16" s="166">
        <v>46.64</v>
      </c>
      <c r="F16" s="59">
        <v>400</v>
      </c>
      <c r="G16" s="171">
        <v>27.16</v>
      </c>
    </row>
    <row r="17" spans="1:7" ht="14.25">
      <c r="A17" s="168" t="s">
        <v>463</v>
      </c>
      <c r="B17" s="37">
        <v>1429</v>
      </c>
      <c r="C17" s="171">
        <v>0.94</v>
      </c>
      <c r="D17" s="37">
        <v>630</v>
      </c>
      <c r="E17" s="166">
        <v>44.09</v>
      </c>
      <c r="F17" s="59">
        <v>403</v>
      </c>
      <c r="G17" s="171">
        <v>28.2</v>
      </c>
    </row>
    <row r="18" spans="1:7" ht="14.25">
      <c r="A18" s="168" t="s">
        <v>464</v>
      </c>
      <c r="B18" s="37">
        <v>1205</v>
      </c>
      <c r="C18" s="171">
        <v>0.79</v>
      </c>
      <c r="D18" s="37">
        <v>507</v>
      </c>
      <c r="E18" s="166">
        <v>42.07</v>
      </c>
      <c r="F18" s="59">
        <v>356</v>
      </c>
      <c r="G18" s="171">
        <v>29.54</v>
      </c>
    </row>
    <row r="19" spans="1:7" ht="14.25">
      <c r="A19" s="168" t="s">
        <v>465</v>
      </c>
      <c r="B19" s="37">
        <v>1192</v>
      </c>
      <c r="C19" s="171">
        <v>0.78</v>
      </c>
      <c r="D19" s="37">
        <v>497</v>
      </c>
      <c r="E19" s="166">
        <v>41.69</v>
      </c>
      <c r="F19" s="59">
        <v>359</v>
      </c>
      <c r="G19" s="171">
        <v>30.12</v>
      </c>
    </row>
    <row r="20" spans="1:7" ht="14.25">
      <c r="A20" s="168" t="s">
        <v>466</v>
      </c>
      <c r="B20" s="37">
        <v>935</v>
      </c>
      <c r="C20" s="171">
        <v>0.61</v>
      </c>
      <c r="D20" s="37">
        <v>386</v>
      </c>
      <c r="E20" s="166">
        <v>41.28</v>
      </c>
      <c r="F20" s="59">
        <v>259</v>
      </c>
      <c r="G20" s="171">
        <v>27.7</v>
      </c>
    </row>
    <row r="21" spans="1:7" ht="14.25">
      <c r="A21" s="168" t="s">
        <v>467</v>
      </c>
      <c r="B21" s="37">
        <v>914</v>
      </c>
      <c r="C21" s="171">
        <v>0.6</v>
      </c>
      <c r="D21" s="37">
        <v>341</v>
      </c>
      <c r="E21" s="166">
        <v>37.31</v>
      </c>
      <c r="F21" s="59">
        <v>286</v>
      </c>
      <c r="G21" s="171">
        <v>31.29</v>
      </c>
    </row>
    <row r="22" spans="1:7" ht="14.25">
      <c r="A22" s="168" t="s">
        <v>468</v>
      </c>
      <c r="B22" s="37">
        <v>846</v>
      </c>
      <c r="C22" s="171">
        <v>0.55000000000000004</v>
      </c>
      <c r="D22" s="37">
        <v>315</v>
      </c>
      <c r="E22" s="166">
        <v>37.229999999999997</v>
      </c>
      <c r="F22" s="59">
        <v>255</v>
      </c>
      <c r="G22" s="171">
        <v>30.14</v>
      </c>
    </row>
    <row r="23" spans="1:7" ht="14.25">
      <c r="A23" s="168" t="s">
        <v>469</v>
      </c>
      <c r="B23" s="37">
        <v>918</v>
      </c>
      <c r="C23" s="171">
        <v>0.6</v>
      </c>
      <c r="D23" s="37">
        <v>285</v>
      </c>
      <c r="E23" s="166">
        <v>31.05</v>
      </c>
      <c r="F23" s="59">
        <v>244</v>
      </c>
      <c r="G23" s="171">
        <v>26.58</v>
      </c>
    </row>
    <row r="24" spans="1:7" ht="14.25">
      <c r="A24" s="168" t="s">
        <v>470</v>
      </c>
      <c r="B24" s="37">
        <v>877</v>
      </c>
      <c r="C24" s="171">
        <v>0.56999999999999995</v>
      </c>
      <c r="D24" s="37">
        <v>272</v>
      </c>
      <c r="E24" s="166">
        <v>31.01</v>
      </c>
      <c r="F24" s="59">
        <v>187</v>
      </c>
      <c r="G24" s="171">
        <v>21.32</v>
      </c>
    </row>
    <row r="25" spans="1:7" ht="14.25">
      <c r="A25" s="168" t="s">
        <v>471</v>
      </c>
      <c r="B25" s="37">
        <v>659</v>
      </c>
      <c r="C25" s="171">
        <v>0.43</v>
      </c>
      <c r="D25" s="37">
        <v>170</v>
      </c>
      <c r="E25" s="166">
        <v>25.8</v>
      </c>
      <c r="F25" s="59">
        <v>160</v>
      </c>
      <c r="G25" s="171">
        <v>24.28</v>
      </c>
    </row>
    <row r="26" spans="1:7" ht="14.25">
      <c r="A26" s="168" t="s">
        <v>472</v>
      </c>
      <c r="B26" s="37">
        <v>579</v>
      </c>
      <c r="C26" s="171">
        <v>0.38</v>
      </c>
      <c r="D26" s="37">
        <v>169</v>
      </c>
      <c r="E26" s="166">
        <v>29.19</v>
      </c>
      <c r="F26" s="59">
        <v>114</v>
      </c>
      <c r="G26" s="171">
        <v>19.690000000000001</v>
      </c>
    </row>
    <row r="27" spans="1:7" ht="14.25">
      <c r="A27" s="168" t="s">
        <v>473</v>
      </c>
      <c r="B27" s="37">
        <v>302</v>
      </c>
      <c r="C27" s="171">
        <v>0.2</v>
      </c>
      <c r="D27" s="37">
        <v>93</v>
      </c>
      <c r="E27" s="166">
        <v>30.79</v>
      </c>
      <c r="F27" s="59">
        <v>72</v>
      </c>
      <c r="G27" s="171">
        <v>23.84</v>
      </c>
    </row>
    <row r="28" spans="1:7" ht="14.25">
      <c r="A28" s="168" t="s">
        <v>474</v>
      </c>
      <c r="B28" s="37">
        <v>179</v>
      </c>
      <c r="C28" s="171">
        <v>0.12</v>
      </c>
      <c r="D28" s="37">
        <v>41</v>
      </c>
      <c r="E28" s="166">
        <v>22.91</v>
      </c>
      <c r="F28" s="59">
        <v>33</v>
      </c>
      <c r="G28" s="171">
        <v>18.440000000000001</v>
      </c>
    </row>
    <row r="29" spans="1:7" ht="14.25">
      <c r="A29" s="168" t="s">
        <v>475</v>
      </c>
      <c r="B29" s="37">
        <v>133</v>
      </c>
      <c r="C29" s="171">
        <v>0.09</v>
      </c>
      <c r="D29" s="37">
        <v>37</v>
      </c>
      <c r="E29" s="166">
        <v>27.82</v>
      </c>
      <c r="F29" s="59">
        <v>28</v>
      </c>
      <c r="G29" s="171">
        <v>21.05</v>
      </c>
    </row>
    <row r="30" spans="1:7" ht="14.25">
      <c r="A30" s="168" t="s">
        <v>476</v>
      </c>
      <c r="B30" s="37">
        <v>94</v>
      </c>
      <c r="C30" s="171">
        <v>0.06</v>
      </c>
      <c r="D30" s="37">
        <v>13</v>
      </c>
      <c r="E30" s="166">
        <v>13.83</v>
      </c>
      <c r="F30" s="59">
        <v>29</v>
      </c>
      <c r="G30" s="171">
        <v>30.85</v>
      </c>
    </row>
    <row r="31" spans="1:7" ht="14.25">
      <c r="A31" s="168" t="s">
        <v>477</v>
      </c>
      <c r="B31" s="37">
        <v>91</v>
      </c>
      <c r="C31" s="171">
        <v>0.06</v>
      </c>
      <c r="D31" s="37">
        <v>13</v>
      </c>
      <c r="E31" s="166">
        <v>14.29</v>
      </c>
      <c r="F31" s="59">
        <v>22</v>
      </c>
      <c r="G31" s="171">
        <v>24.18</v>
      </c>
    </row>
    <row r="32" spans="1:7" ht="14.25">
      <c r="A32" s="168" t="s">
        <v>478</v>
      </c>
      <c r="B32" s="37">
        <v>109</v>
      </c>
      <c r="C32" s="171">
        <v>7.0000000000000007E-2</v>
      </c>
      <c r="D32" s="37">
        <v>27</v>
      </c>
      <c r="E32" s="166">
        <v>24.77</v>
      </c>
      <c r="F32" s="59">
        <v>17</v>
      </c>
      <c r="G32" s="171">
        <v>15.6</v>
      </c>
    </row>
    <row r="33" spans="1:7" ht="14.25">
      <c r="A33" s="168" t="s">
        <v>479</v>
      </c>
      <c r="B33" s="37">
        <v>96</v>
      </c>
      <c r="C33" s="171">
        <v>0.06</v>
      </c>
      <c r="D33" s="37">
        <v>27</v>
      </c>
      <c r="E33" s="166">
        <v>28.13</v>
      </c>
      <c r="F33" s="59">
        <v>16</v>
      </c>
      <c r="G33" s="171">
        <v>16.670000000000002</v>
      </c>
    </row>
    <row r="34" spans="1:7" ht="14.25">
      <c r="A34" s="168" t="s">
        <v>480</v>
      </c>
      <c r="B34" s="37">
        <v>90</v>
      </c>
      <c r="C34" s="171">
        <v>0.06</v>
      </c>
      <c r="D34" s="37">
        <v>10</v>
      </c>
      <c r="E34" s="166">
        <v>11.11</v>
      </c>
      <c r="F34" s="59">
        <v>21</v>
      </c>
      <c r="G34" s="171">
        <v>23.33</v>
      </c>
    </row>
    <row r="35" spans="1:7" ht="14.25">
      <c r="A35" s="168" t="s">
        <v>481</v>
      </c>
      <c r="B35" s="37">
        <v>68</v>
      </c>
      <c r="C35" s="171">
        <v>0.04</v>
      </c>
      <c r="D35" s="37">
        <v>16</v>
      </c>
      <c r="E35" s="166">
        <v>23.53</v>
      </c>
      <c r="F35" s="59">
        <v>12</v>
      </c>
      <c r="G35" s="171">
        <v>17.649999999999999</v>
      </c>
    </row>
    <row r="36" spans="1:7" ht="14.25">
      <c r="A36" s="168" t="s">
        <v>482</v>
      </c>
      <c r="B36" s="37">
        <v>96</v>
      </c>
      <c r="C36" s="171">
        <v>0.06</v>
      </c>
      <c r="D36" s="37">
        <v>13</v>
      </c>
      <c r="E36" s="166">
        <v>13.54</v>
      </c>
      <c r="F36" s="59">
        <v>25</v>
      </c>
      <c r="G36" s="171">
        <v>26.04</v>
      </c>
    </row>
    <row r="37" spans="1:7" ht="14.25">
      <c r="A37" s="168" t="s">
        <v>483</v>
      </c>
      <c r="B37" s="37">
        <v>85</v>
      </c>
      <c r="C37" s="171">
        <v>0.06</v>
      </c>
      <c r="D37" s="37">
        <v>9</v>
      </c>
      <c r="E37" s="166">
        <v>10.59</v>
      </c>
      <c r="F37" s="59">
        <v>22</v>
      </c>
      <c r="G37" s="171">
        <v>25.88</v>
      </c>
    </row>
    <row r="38" spans="1:7" ht="14.25">
      <c r="A38" s="168" t="s">
        <v>484</v>
      </c>
      <c r="B38" s="37">
        <v>120</v>
      </c>
      <c r="C38" s="171">
        <v>0.08</v>
      </c>
      <c r="D38" s="37">
        <v>30</v>
      </c>
      <c r="E38" s="166">
        <v>25</v>
      </c>
      <c r="F38" s="59">
        <v>17</v>
      </c>
      <c r="G38" s="171">
        <v>14.17</v>
      </c>
    </row>
    <row r="39" spans="1:7" ht="14.25">
      <c r="A39" s="168" t="s">
        <v>485</v>
      </c>
      <c r="B39" s="37">
        <v>179</v>
      </c>
      <c r="C39" s="171">
        <v>0.12</v>
      </c>
      <c r="D39" s="37">
        <v>31</v>
      </c>
      <c r="E39" s="166">
        <v>17.32</v>
      </c>
      <c r="F39" s="59">
        <v>31</v>
      </c>
      <c r="G39" s="171">
        <v>17.32</v>
      </c>
    </row>
    <row r="40" spans="1:7" ht="14.25">
      <c r="A40" s="168" t="s">
        <v>486</v>
      </c>
      <c r="B40" s="37">
        <v>207</v>
      </c>
      <c r="C40" s="171">
        <v>0.14000000000000001</v>
      </c>
      <c r="D40" s="37">
        <v>30</v>
      </c>
      <c r="E40" s="166">
        <v>14.49</v>
      </c>
      <c r="F40" s="59">
        <v>43</v>
      </c>
      <c r="G40" s="171">
        <v>20.77</v>
      </c>
    </row>
    <row r="41" spans="1:7" ht="14.25">
      <c r="A41" s="168" t="s">
        <v>487</v>
      </c>
      <c r="B41" s="37">
        <v>241</v>
      </c>
      <c r="C41" s="171">
        <v>0.16</v>
      </c>
      <c r="D41" s="37">
        <v>56</v>
      </c>
      <c r="E41" s="166">
        <v>23.24</v>
      </c>
      <c r="F41" s="59">
        <v>46</v>
      </c>
      <c r="G41" s="171">
        <v>19.09</v>
      </c>
    </row>
    <row r="42" spans="1:7" ht="14.25">
      <c r="A42" s="168" t="s">
        <v>488</v>
      </c>
      <c r="B42" s="37">
        <v>330</v>
      </c>
      <c r="C42" s="171">
        <v>0.22</v>
      </c>
      <c r="D42" s="37">
        <v>76</v>
      </c>
      <c r="E42" s="166">
        <v>23.03</v>
      </c>
      <c r="F42" s="59">
        <v>49</v>
      </c>
      <c r="G42" s="171">
        <v>14.85</v>
      </c>
    </row>
    <row r="43" spans="1:7" ht="14.25">
      <c r="A43" s="168" t="s">
        <v>489</v>
      </c>
      <c r="B43" s="37">
        <v>556</v>
      </c>
      <c r="C43" s="171">
        <v>0.36</v>
      </c>
      <c r="D43" s="37">
        <v>151</v>
      </c>
      <c r="E43" s="166">
        <v>27.16</v>
      </c>
      <c r="F43" s="59">
        <v>83</v>
      </c>
      <c r="G43" s="171">
        <v>14.93</v>
      </c>
    </row>
    <row r="44" spans="1:7" ht="14.25">
      <c r="A44" s="168" t="s">
        <v>490</v>
      </c>
      <c r="B44" s="37">
        <v>1163</v>
      </c>
      <c r="C44" s="171">
        <v>0.76</v>
      </c>
      <c r="D44" s="37">
        <v>228</v>
      </c>
      <c r="E44" s="166">
        <v>19.600000000000001</v>
      </c>
      <c r="F44" s="59">
        <v>205</v>
      </c>
      <c r="G44" s="171">
        <v>17.63</v>
      </c>
    </row>
    <row r="45" spans="1:7" ht="14.25">
      <c r="A45" s="168" t="s">
        <v>491</v>
      </c>
      <c r="B45" s="37">
        <v>1883</v>
      </c>
      <c r="C45" s="171">
        <v>1.23</v>
      </c>
      <c r="D45" s="37">
        <v>440</v>
      </c>
      <c r="E45" s="166">
        <v>23.37</v>
      </c>
      <c r="F45" s="59">
        <v>280</v>
      </c>
      <c r="G45" s="171">
        <v>14.87</v>
      </c>
    </row>
    <row r="46" spans="1:7" ht="14.25">
      <c r="A46" s="168" t="s">
        <v>492</v>
      </c>
      <c r="B46" s="37">
        <v>2314</v>
      </c>
      <c r="C46" s="171">
        <v>1.52</v>
      </c>
      <c r="D46" s="37">
        <v>639</v>
      </c>
      <c r="E46" s="166">
        <v>27.61</v>
      </c>
      <c r="F46" s="59">
        <v>413</v>
      </c>
      <c r="G46" s="171">
        <v>17.850000000000001</v>
      </c>
    </row>
    <row r="47" spans="1:7" ht="14.25">
      <c r="A47" s="168" t="s">
        <v>493</v>
      </c>
      <c r="B47" s="37">
        <v>2742</v>
      </c>
      <c r="C47" s="171">
        <v>1.8</v>
      </c>
      <c r="D47" s="37">
        <v>744</v>
      </c>
      <c r="E47" s="166">
        <v>27.13</v>
      </c>
      <c r="F47" s="59">
        <v>515</v>
      </c>
      <c r="G47" s="171">
        <v>18.78</v>
      </c>
    </row>
    <row r="48" spans="1:7" ht="14.25">
      <c r="A48" s="168" t="s">
        <v>494</v>
      </c>
      <c r="B48" s="37">
        <v>2636</v>
      </c>
      <c r="C48" s="171">
        <v>1.73</v>
      </c>
      <c r="D48" s="37">
        <v>661</v>
      </c>
      <c r="E48" s="166">
        <v>25.08</v>
      </c>
      <c r="F48" s="59">
        <v>505</v>
      </c>
      <c r="G48" s="171">
        <v>19.16</v>
      </c>
    </row>
    <row r="49" spans="1:8" ht="14.25">
      <c r="A49" s="168" t="s">
        <v>495</v>
      </c>
      <c r="B49" s="37">
        <v>2776</v>
      </c>
      <c r="C49" s="171">
        <v>1.82</v>
      </c>
      <c r="D49" s="37">
        <v>830</v>
      </c>
      <c r="E49" s="166">
        <v>29.9</v>
      </c>
      <c r="F49" s="59">
        <v>573</v>
      </c>
      <c r="G49" s="171">
        <v>20.64</v>
      </c>
    </row>
    <row r="50" spans="1:8" ht="14.25">
      <c r="A50" s="168" t="s">
        <v>496</v>
      </c>
      <c r="B50" s="37">
        <v>3418</v>
      </c>
      <c r="C50" s="171">
        <v>2.2400000000000002</v>
      </c>
      <c r="D50" s="37">
        <v>946</v>
      </c>
      <c r="E50" s="166">
        <v>27.68</v>
      </c>
      <c r="F50" s="59">
        <v>749</v>
      </c>
      <c r="G50" s="171">
        <v>21.91</v>
      </c>
    </row>
    <row r="51" spans="1:8" ht="14.25">
      <c r="A51" s="168" t="s">
        <v>497</v>
      </c>
      <c r="B51" s="37">
        <v>3728</v>
      </c>
      <c r="C51" s="171">
        <v>2.44</v>
      </c>
      <c r="D51" s="37">
        <v>881</v>
      </c>
      <c r="E51" s="166">
        <v>23.63</v>
      </c>
      <c r="F51" s="59">
        <v>843</v>
      </c>
      <c r="G51" s="171">
        <v>22.61</v>
      </c>
    </row>
    <row r="52" spans="1:8" ht="14.25">
      <c r="A52" s="168" t="s">
        <v>498</v>
      </c>
      <c r="B52" s="37">
        <v>3143</v>
      </c>
      <c r="C52" s="171">
        <v>2.06</v>
      </c>
      <c r="D52" s="37">
        <v>685</v>
      </c>
      <c r="E52" s="166">
        <v>21.79</v>
      </c>
      <c r="F52" s="59">
        <v>619</v>
      </c>
      <c r="G52" s="171">
        <v>19.690000000000001</v>
      </c>
    </row>
    <row r="53" spans="1:8" ht="14.25">
      <c r="A53" s="168" t="s">
        <v>499</v>
      </c>
      <c r="B53" s="37">
        <v>3824</v>
      </c>
      <c r="C53" s="171">
        <v>2.5099999999999998</v>
      </c>
      <c r="D53" s="37">
        <v>818</v>
      </c>
      <c r="E53" s="166">
        <v>21.39</v>
      </c>
      <c r="F53" s="59">
        <v>698</v>
      </c>
      <c r="G53" s="171">
        <v>18.25</v>
      </c>
    </row>
    <row r="54" spans="1:8" ht="14.25">
      <c r="A54" s="168" t="s">
        <v>500</v>
      </c>
      <c r="B54" s="37">
        <v>3511</v>
      </c>
      <c r="C54" s="171">
        <v>2.2999999999999998</v>
      </c>
      <c r="D54" s="37">
        <v>788</v>
      </c>
      <c r="E54" s="166">
        <v>22.44</v>
      </c>
      <c r="F54" s="59">
        <v>614</v>
      </c>
      <c r="G54" s="171">
        <v>17.489999999999998</v>
      </c>
    </row>
    <row r="55" spans="1:8" ht="14.25">
      <c r="A55" s="168" t="s">
        <v>501</v>
      </c>
      <c r="B55" s="37">
        <v>2692</v>
      </c>
      <c r="C55" s="171">
        <v>1.76</v>
      </c>
      <c r="D55" s="37">
        <v>616</v>
      </c>
      <c r="E55" s="166">
        <v>22.88</v>
      </c>
      <c r="F55" s="59">
        <v>533</v>
      </c>
      <c r="G55" s="171">
        <v>19.8</v>
      </c>
    </row>
    <row r="56" spans="1:8" ht="14.25">
      <c r="A56" s="168" t="s">
        <v>502</v>
      </c>
      <c r="B56" s="37">
        <v>2122</v>
      </c>
      <c r="C56" s="171">
        <v>1.39</v>
      </c>
      <c r="D56" s="37">
        <v>502</v>
      </c>
      <c r="E56" s="166">
        <v>23.66</v>
      </c>
      <c r="F56" s="59">
        <v>419</v>
      </c>
      <c r="G56" s="171">
        <v>19.75</v>
      </c>
    </row>
    <row r="57" spans="1:8" ht="14.25">
      <c r="A57" s="168" t="s">
        <v>503</v>
      </c>
      <c r="B57" s="37">
        <v>1564</v>
      </c>
      <c r="C57" s="171">
        <v>1.02</v>
      </c>
      <c r="D57" s="37">
        <v>275</v>
      </c>
      <c r="E57" s="166">
        <v>17.579999999999998</v>
      </c>
      <c r="F57" s="59">
        <v>286</v>
      </c>
      <c r="G57" s="171">
        <v>18.29</v>
      </c>
    </row>
    <row r="58" spans="1:8" ht="15" customHeight="1">
      <c r="A58" s="168" t="s">
        <v>504</v>
      </c>
      <c r="B58" s="37">
        <v>1349</v>
      </c>
      <c r="C58" s="171">
        <v>0.88</v>
      </c>
      <c r="D58" s="37">
        <v>210</v>
      </c>
      <c r="E58" s="166">
        <v>15.57</v>
      </c>
      <c r="F58" s="59">
        <v>245</v>
      </c>
      <c r="G58" s="171">
        <v>18.16</v>
      </c>
    </row>
    <row r="59" spans="1:8" ht="14.25">
      <c r="A59" s="168" t="s">
        <v>505</v>
      </c>
      <c r="B59" s="37">
        <v>1237</v>
      </c>
      <c r="C59" s="171">
        <v>0.81</v>
      </c>
      <c r="D59" s="37">
        <v>97</v>
      </c>
      <c r="E59" s="166">
        <v>7.84</v>
      </c>
      <c r="F59" s="59">
        <v>230</v>
      </c>
      <c r="G59" s="171">
        <v>18.59</v>
      </c>
    </row>
    <row r="60" spans="1:8" ht="14.25">
      <c r="A60" s="168" t="s">
        <v>506</v>
      </c>
      <c r="B60" s="37">
        <v>1341</v>
      </c>
      <c r="C60" s="176">
        <v>0.88</v>
      </c>
      <c r="D60" s="37">
        <v>73</v>
      </c>
      <c r="E60" s="166">
        <v>5.44</v>
      </c>
      <c r="F60" s="59">
        <v>200</v>
      </c>
      <c r="G60" s="176">
        <v>14.91</v>
      </c>
      <c r="H60" s="173"/>
    </row>
    <row r="61" spans="1:8" ht="14.25">
      <c r="A61" s="168" t="s">
        <v>507</v>
      </c>
      <c r="B61" s="37">
        <v>1393</v>
      </c>
      <c r="C61" s="176">
        <v>0.91</v>
      </c>
      <c r="D61" s="37">
        <v>40</v>
      </c>
      <c r="E61" s="166">
        <v>2.87</v>
      </c>
      <c r="F61" s="59">
        <v>195</v>
      </c>
      <c r="G61" s="176">
        <v>14</v>
      </c>
    </row>
    <row r="62" spans="1:8" ht="14.25">
      <c r="A62" s="168" t="s">
        <v>508</v>
      </c>
      <c r="B62" s="37">
        <v>1359</v>
      </c>
      <c r="C62" s="176">
        <v>0.89</v>
      </c>
      <c r="D62" s="37">
        <v>43</v>
      </c>
      <c r="E62" s="166">
        <v>3.16</v>
      </c>
      <c r="F62" s="59">
        <v>165</v>
      </c>
      <c r="G62" s="176">
        <v>12.14</v>
      </c>
    </row>
    <row r="63" spans="1:8" ht="14.25">
      <c r="A63" s="168" t="s">
        <v>509</v>
      </c>
      <c r="B63" s="37">
        <v>1396</v>
      </c>
      <c r="C63" s="176">
        <v>0.91</v>
      </c>
      <c r="D63" s="37">
        <v>25</v>
      </c>
      <c r="E63" s="166">
        <v>1.79</v>
      </c>
      <c r="F63" s="59">
        <v>162</v>
      </c>
      <c r="G63" s="176">
        <v>11.6</v>
      </c>
    </row>
    <row r="64" spans="1:8" ht="14.25">
      <c r="A64" s="168" t="s">
        <v>510</v>
      </c>
      <c r="B64" s="37">
        <v>1557</v>
      </c>
      <c r="C64" s="176">
        <v>1.02</v>
      </c>
      <c r="D64" s="37">
        <v>35</v>
      </c>
      <c r="E64" s="166">
        <v>2.25</v>
      </c>
      <c r="F64" s="59">
        <v>172</v>
      </c>
      <c r="G64" s="176">
        <v>11.05</v>
      </c>
    </row>
    <row r="65" spans="1:8" ht="14.25">
      <c r="A65" s="168" t="s">
        <v>511</v>
      </c>
      <c r="B65" s="37">
        <v>1724</v>
      </c>
      <c r="C65" s="176">
        <v>1.1299999999999999</v>
      </c>
      <c r="D65" s="37">
        <v>46</v>
      </c>
      <c r="E65" s="166">
        <v>2.67</v>
      </c>
      <c r="F65" s="59">
        <v>151</v>
      </c>
      <c r="G65" s="176">
        <v>8.76</v>
      </c>
    </row>
    <row r="66" spans="1:8" ht="14.25">
      <c r="A66" s="168" t="s">
        <v>512</v>
      </c>
      <c r="B66" s="37">
        <v>1747</v>
      </c>
      <c r="C66" s="176">
        <v>1.1399999999999999</v>
      </c>
      <c r="D66" s="37">
        <v>57</v>
      </c>
      <c r="E66" s="166">
        <v>3.26</v>
      </c>
      <c r="F66" s="59">
        <v>129</v>
      </c>
      <c r="G66" s="176">
        <v>7.38</v>
      </c>
    </row>
    <row r="67" spans="1:8" ht="14.25">
      <c r="A67" s="168" t="s">
        <v>513</v>
      </c>
      <c r="B67" s="37">
        <v>1763</v>
      </c>
      <c r="C67" s="176">
        <v>1.1599999999999999</v>
      </c>
      <c r="D67" s="37">
        <v>42</v>
      </c>
      <c r="E67" s="166">
        <v>2.38</v>
      </c>
      <c r="F67" s="59">
        <v>116</v>
      </c>
      <c r="G67" s="176">
        <v>6.58</v>
      </c>
    </row>
    <row r="68" spans="1:8" ht="14.25">
      <c r="A68" s="168" t="s">
        <v>514</v>
      </c>
      <c r="B68" s="37">
        <v>1760</v>
      </c>
      <c r="C68" s="176">
        <v>1.1499999999999999</v>
      </c>
      <c r="D68" s="37">
        <v>63</v>
      </c>
      <c r="E68" s="166">
        <v>3.58</v>
      </c>
      <c r="F68" s="59">
        <v>132</v>
      </c>
      <c r="G68" s="176">
        <v>7.5</v>
      </c>
    </row>
    <row r="69" spans="1:8" ht="14.25">
      <c r="A69" s="168" t="s">
        <v>515</v>
      </c>
      <c r="B69" s="37">
        <v>1438</v>
      </c>
      <c r="C69" s="176">
        <v>0.94</v>
      </c>
      <c r="D69" s="37">
        <v>68</v>
      </c>
      <c r="E69" s="166">
        <v>4.7300000000000004</v>
      </c>
      <c r="F69" s="59">
        <v>119</v>
      </c>
      <c r="G69" s="176">
        <v>8.2799999999999994</v>
      </c>
    </row>
    <row r="70" spans="1:8" ht="14.25">
      <c r="A70" s="168" t="s">
        <v>516</v>
      </c>
      <c r="B70" s="37">
        <v>1124</v>
      </c>
      <c r="C70" s="176">
        <v>0.74</v>
      </c>
      <c r="D70" s="37">
        <v>27</v>
      </c>
      <c r="E70" s="166">
        <v>2.4</v>
      </c>
      <c r="F70" s="59">
        <v>101</v>
      </c>
      <c r="G70" s="176">
        <v>8.99</v>
      </c>
      <c r="H70" s="173"/>
    </row>
    <row r="71" spans="1:8" ht="14.25">
      <c r="A71" s="168" t="s">
        <v>517</v>
      </c>
      <c r="B71" s="37">
        <v>924</v>
      </c>
      <c r="C71" s="176">
        <v>0.61</v>
      </c>
      <c r="D71" s="37">
        <v>52</v>
      </c>
      <c r="E71" s="166">
        <v>5.63</v>
      </c>
      <c r="F71" s="59">
        <v>76</v>
      </c>
      <c r="G71" s="176">
        <v>8.23</v>
      </c>
      <c r="H71" s="173"/>
    </row>
    <row r="72" spans="1:8" ht="14.25">
      <c r="A72" s="168" t="s">
        <v>518</v>
      </c>
      <c r="B72" s="37">
        <v>694</v>
      </c>
      <c r="C72" s="176">
        <v>0.45</v>
      </c>
      <c r="D72" s="37">
        <v>57</v>
      </c>
      <c r="E72" s="166">
        <v>8.2100000000000009</v>
      </c>
      <c r="F72" s="59">
        <v>68</v>
      </c>
      <c r="G72" s="176">
        <v>9.8000000000000007</v>
      </c>
      <c r="H72" s="173"/>
    </row>
    <row r="73" spans="1:8" ht="14.25">
      <c r="A73" s="168" t="s">
        <v>519</v>
      </c>
      <c r="B73" s="37">
        <v>440</v>
      </c>
      <c r="C73" s="176">
        <v>0.28999999999999998</v>
      </c>
      <c r="D73" s="37">
        <v>28</v>
      </c>
      <c r="E73" s="166">
        <v>6.36</v>
      </c>
      <c r="F73" s="59">
        <v>49</v>
      </c>
      <c r="G73" s="176">
        <v>11.14</v>
      </c>
    </row>
    <row r="74" spans="1:8" ht="14.25">
      <c r="A74" s="168" t="s">
        <v>520</v>
      </c>
      <c r="B74" s="37">
        <v>253</v>
      </c>
      <c r="C74" s="176">
        <v>0.17</v>
      </c>
      <c r="D74" s="37">
        <v>11</v>
      </c>
      <c r="E74" s="166">
        <v>4.3499999999999996</v>
      </c>
      <c r="F74" s="59">
        <v>39</v>
      </c>
      <c r="G74" s="176">
        <v>15.42</v>
      </c>
    </row>
    <row r="75" spans="1:8" ht="14.25">
      <c r="A75" s="168" t="s">
        <v>521</v>
      </c>
      <c r="B75" s="37">
        <v>138</v>
      </c>
      <c r="C75" s="176">
        <v>0.09</v>
      </c>
      <c r="D75" s="37">
        <v>8</v>
      </c>
      <c r="E75" s="166">
        <v>5.8</v>
      </c>
      <c r="F75" s="59">
        <v>17</v>
      </c>
      <c r="G75" s="176">
        <v>12.32</v>
      </c>
    </row>
    <row r="76" spans="1:8" ht="14.25">
      <c r="A76" s="168" t="s">
        <v>522</v>
      </c>
      <c r="B76" s="37">
        <v>100</v>
      </c>
      <c r="C76" s="176">
        <v>7.0000000000000007E-2</v>
      </c>
      <c r="D76" s="37">
        <v>9</v>
      </c>
      <c r="E76" s="166">
        <v>9</v>
      </c>
      <c r="F76" s="59">
        <v>19</v>
      </c>
      <c r="G76" s="176">
        <v>19</v>
      </c>
    </row>
    <row r="77" spans="1:8" ht="14.25">
      <c r="A77" s="168" t="s">
        <v>523</v>
      </c>
      <c r="B77" s="37">
        <v>74</v>
      </c>
      <c r="C77" s="176">
        <v>0.05</v>
      </c>
      <c r="D77" s="37">
        <v>8</v>
      </c>
      <c r="E77" s="166">
        <v>10.81</v>
      </c>
      <c r="F77" s="59">
        <v>18</v>
      </c>
      <c r="G77" s="176">
        <v>24.32</v>
      </c>
    </row>
    <row r="78" spans="1:8" ht="14.25">
      <c r="A78" s="168" t="s">
        <v>524</v>
      </c>
      <c r="B78" s="37">
        <v>48</v>
      </c>
      <c r="C78" s="176">
        <v>0.03</v>
      </c>
      <c r="D78" s="37">
        <v>6</v>
      </c>
      <c r="E78" s="166">
        <v>12.5</v>
      </c>
      <c r="F78" s="59">
        <v>8</v>
      </c>
      <c r="G78" s="176">
        <v>16.670000000000002</v>
      </c>
    </row>
    <row r="79" spans="1:8" ht="14.25">
      <c r="A79" s="168" t="s">
        <v>525</v>
      </c>
      <c r="B79" s="37">
        <v>54</v>
      </c>
      <c r="C79" s="176">
        <v>0.04</v>
      </c>
      <c r="D79" s="37">
        <v>9</v>
      </c>
      <c r="E79" s="166">
        <v>16.670000000000002</v>
      </c>
      <c r="F79" s="59">
        <v>12</v>
      </c>
      <c r="G79" s="176">
        <v>22.22</v>
      </c>
    </row>
    <row r="80" spans="1:8" ht="14.25">
      <c r="A80" s="168" t="s">
        <v>526</v>
      </c>
      <c r="B80" s="37">
        <v>29</v>
      </c>
      <c r="C80" s="176">
        <v>0.02</v>
      </c>
      <c r="D80" s="37">
        <v>6</v>
      </c>
      <c r="E80" s="166">
        <v>20.69</v>
      </c>
      <c r="F80" s="59">
        <v>4</v>
      </c>
      <c r="G80" s="176">
        <v>13.79</v>
      </c>
    </row>
    <row r="81" spans="1:7" ht="14.25">
      <c r="A81" s="168" t="s">
        <v>527</v>
      </c>
      <c r="B81" s="37">
        <v>38</v>
      </c>
      <c r="C81" s="176">
        <v>0.02</v>
      </c>
      <c r="D81" s="37" t="s">
        <v>341</v>
      </c>
      <c r="E81" s="166"/>
      <c r="F81" s="59">
        <v>10</v>
      </c>
      <c r="G81" s="176">
        <v>26.32</v>
      </c>
    </row>
    <row r="82" spans="1:7" ht="14.25">
      <c r="A82" s="168" t="s">
        <v>528</v>
      </c>
      <c r="B82" s="37">
        <v>62</v>
      </c>
      <c r="C82" s="176">
        <v>0.04</v>
      </c>
      <c r="D82" s="37" t="s">
        <v>341</v>
      </c>
      <c r="E82" s="166"/>
      <c r="F82" s="59">
        <v>8</v>
      </c>
      <c r="G82" s="176">
        <v>12.9</v>
      </c>
    </row>
    <row r="83" spans="1:7" ht="14.25">
      <c r="A83" s="168" t="s">
        <v>529</v>
      </c>
      <c r="B83" s="37">
        <v>67</v>
      </c>
      <c r="C83" s="176">
        <v>0.04</v>
      </c>
      <c r="D83" s="37">
        <v>4</v>
      </c>
      <c r="E83" s="166">
        <v>5.97</v>
      </c>
      <c r="F83" s="59">
        <v>13</v>
      </c>
      <c r="G83" s="176">
        <v>19.399999999999999</v>
      </c>
    </row>
    <row r="84" spans="1:7" ht="14.25">
      <c r="A84" s="168" t="s">
        <v>530</v>
      </c>
      <c r="B84" s="37">
        <v>117</v>
      </c>
      <c r="C84" s="176">
        <v>0.08</v>
      </c>
      <c r="D84" s="37">
        <v>9</v>
      </c>
      <c r="E84" s="166">
        <v>7.69</v>
      </c>
      <c r="F84" s="59">
        <v>12</v>
      </c>
      <c r="G84" s="176">
        <v>10.26</v>
      </c>
    </row>
    <row r="85" spans="1:7" ht="14.25">
      <c r="A85" s="168" t="s">
        <v>531</v>
      </c>
      <c r="B85" s="37">
        <v>172</v>
      </c>
      <c r="C85" s="176">
        <v>0.11</v>
      </c>
      <c r="D85" s="37">
        <v>22</v>
      </c>
      <c r="E85" s="166">
        <v>12.79</v>
      </c>
      <c r="F85" s="59">
        <v>22</v>
      </c>
      <c r="G85" s="176">
        <v>12.79</v>
      </c>
    </row>
    <row r="86" spans="1:7" ht="14.25">
      <c r="A86" s="168" t="s">
        <v>532</v>
      </c>
      <c r="B86" s="37">
        <v>237</v>
      </c>
      <c r="C86" s="176">
        <v>0.16</v>
      </c>
      <c r="D86" s="37">
        <v>41</v>
      </c>
      <c r="E86" s="166">
        <v>17.3</v>
      </c>
      <c r="F86" s="59">
        <v>33</v>
      </c>
      <c r="G86" s="176">
        <v>13.92</v>
      </c>
    </row>
    <row r="87" spans="1:7" ht="14.25">
      <c r="A87" s="168" t="s">
        <v>533</v>
      </c>
      <c r="B87" s="37">
        <v>251</v>
      </c>
      <c r="C87" s="176">
        <v>0.16</v>
      </c>
      <c r="D87" s="37">
        <v>40</v>
      </c>
      <c r="E87" s="166">
        <v>15.94</v>
      </c>
      <c r="F87" s="59">
        <v>33</v>
      </c>
      <c r="G87" s="176">
        <v>13.15</v>
      </c>
    </row>
    <row r="88" spans="1:7" ht="14.25">
      <c r="A88" s="168" t="s">
        <v>534</v>
      </c>
      <c r="B88" s="37">
        <v>337</v>
      </c>
      <c r="C88" s="176">
        <v>0.22</v>
      </c>
      <c r="D88" s="37">
        <v>56</v>
      </c>
      <c r="E88" s="166">
        <v>16.62</v>
      </c>
      <c r="F88" s="59">
        <v>45</v>
      </c>
      <c r="G88" s="176">
        <v>13.35</v>
      </c>
    </row>
    <row r="89" spans="1:7" ht="14.25">
      <c r="A89" s="168" t="s">
        <v>535</v>
      </c>
      <c r="B89" s="37">
        <v>421</v>
      </c>
      <c r="C89" s="176">
        <v>0.28000000000000003</v>
      </c>
      <c r="D89" s="37">
        <v>124</v>
      </c>
      <c r="E89" s="166">
        <v>29.45</v>
      </c>
      <c r="F89" s="59">
        <v>56</v>
      </c>
      <c r="G89" s="176">
        <v>13.3</v>
      </c>
    </row>
    <row r="90" spans="1:7" ht="14.25">
      <c r="A90" s="168" t="s">
        <v>536</v>
      </c>
      <c r="B90" s="37">
        <v>313</v>
      </c>
      <c r="C90" s="176">
        <v>0.21</v>
      </c>
      <c r="D90" s="37">
        <v>72</v>
      </c>
      <c r="E90" s="166">
        <v>23</v>
      </c>
      <c r="F90" s="59">
        <v>32</v>
      </c>
      <c r="G90" s="176">
        <v>10.220000000000001</v>
      </c>
    </row>
    <row r="91" spans="1:7" ht="14.25">
      <c r="A91" s="168" t="s">
        <v>537</v>
      </c>
      <c r="B91" s="37">
        <v>289</v>
      </c>
      <c r="C91" s="176">
        <v>0.19</v>
      </c>
      <c r="D91" s="37">
        <v>96</v>
      </c>
      <c r="E91" s="166">
        <v>33.22</v>
      </c>
      <c r="F91" s="59">
        <v>35</v>
      </c>
      <c r="G91" s="176">
        <v>12.11</v>
      </c>
    </row>
    <row r="92" spans="1:7" ht="14.25">
      <c r="A92" s="168" t="s">
        <v>538</v>
      </c>
      <c r="B92" s="37">
        <v>363</v>
      </c>
      <c r="C92" s="176">
        <v>0.24</v>
      </c>
      <c r="D92" s="37">
        <v>105</v>
      </c>
      <c r="E92" s="166">
        <v>28.93</v>
      </c>
      <c r="F92" s="59">
        <v>47</v>
      </c>
      <c r="G92" s="176">
        <v>12.95</v>
      </c>
    </row>
    <row r="93" spans="1:7" ht="14.25">
      <c r="A93" s="168" t="s">
        <v>539</v>
      </c>
      <c r="B93" s="37">
        <v>270</v>
      </c>
      <c r="C93" s="176">
        <v>0.18</v>
      </c>
      <c r="D93" s="37">
        <v>57</v>
      </c>
      <c r="E93" s="166">
        <v>21.11</v>
      </c>
      <c r="F93" s="59">
        <v>42</v>
      </c>
      <c r="G93" s="176">
        <v>15.56</v>
      </c>
    </row>
    <row r="94" spans="1:7" ht="14.25">
      <c r="A94" s="168" t="s">
        <v>540</v>
      </c>
      <c r="B94" s="37">
        <v>250</v>
      </c>
      <c r="C94" s="176">
        <v>0.16</v>
      </c>
      <c r="D94" s="37">
        <v>38</v>
      </c>
      <c r="E94" s="166">
        <v>15.2</v>
      </c>
      <c r="F94" s="59">
        <v>29</v>
      </c>
      <c r="G94" s="176">
        <v>11.6</v>
      </c>
    </row>
    <row r="95" spans="1:7" ht="14.25">
      <c r="A95" s="168" t="s">
        <v>541</v>
      </c>
      <c r="B95" s="37">
        <v>286</v>
      </c>
      <c r="C95" s="176">
        <v>0.19</v>
      </c>
      <c r="D95" s="37">
        <v>59</v>
      </c>
      <c r="E95" s="166">
        <v>20.63</v>
      </c>
      <c r="F95" s="59">
        <v>39</v>
      </c>
      <c r="G95" s="176">
        <v>13.64</v>
      </c>
    </row>
    <row r="96" spans="1:7" ht="14.25">
      <c r="A96" s="168" t="s">
        <v>542</v>
      </c>
      <c r="B96" s="37">
        <v>342</v>
      </c>
      <c r="C96" s="176">
        <v>0.22</v>
      </c>
      <c r="D96" s="37">
        <v>29</v>
      </c>
      <c r="E96" s="166">
        <v>8.48</v>
      </c>
      <c r="F96" s="59">
        <v>49</v>
      </c>
      <c r="G96" s="176">
        <v>14.33</v>
      </c>
    </row>
    <row r="97" spans="1:17" ht="14.25">
      <c r="A97" s="168" t="s">
        <v>543</v>
      </c>
      <c r="B97" s="37">
        <v>283</v>
      </c>
      <c r="C97" s="176">
        <v>0.19</v>
      </c>
      <c r="D97" s="37">
        <v>14</v>
      </c>
      <c r="E97" s="166">
        <v>4.95</v>
      </c>
      <c r="F97" s="59">
        <v>53</v>
      </c>
      <c r="G97" s="176">
        <v>18.73</v>
      </c>
    </row>
    <row r="98" spans="1:17" ht="14.25">
      <c r="A98" s="168" t="s">
        <v>544</v>
      </c>
      <c r="B98" s="37">
        <v>373</v>
      </c>
      <c r="C98" s="176">
        <v>0.24</v>
      </c>
      <c r="D98" s="37">
        <v>19</v>
      </c>
      <c r="E98" s="166">
        <v>5.09</v>
      </c>
      <c r="F98" s="59">
        <v>72</v>
      </c>
      <c r="G98" s="176">
        <v>19.3</v>
      </c>
    </row>
    <row r="99" spans="1:17" ht="14.25">
      <c r="A99" s="168" t="s">
        <v>545</v>
      </c>
      <c r="B99" s="37">
        <v>474</v>
      </c>
      <c r="C99" s="176">
        <v>0.31</v>
      </c>
      <c r="D99" s="37">
        <v>16</v>
      </c>
      <c r="E99" s="166">
        <v>3.38</v>
      </c>
      <c r="F99" s="59">
        <v>46</v>
      </c>
      <c r="G99" s="176">
        <v>9.6999999999999993</v>
      </c>
      <c r="K99"/>
      <c r="L99"/>
      <c r="M99"/>
      <c r="N99"/>
      <c r="O99"/>
      <c r="P99"/>
      <c r="Q99"/>
    </row>
    <row r="100" spans="1:17" ht="14.25">
      <c r="A100" s="168" t="s">
        <v>546</v>
      </c>
      <c r="B100" s="37">
        <v>740</v>
      </c>
      <c r="C100" s="176">
        <v>0.48</v>
      </c>
      <c r="D100" s="37">
        <v>17</v>
      </c>
      <c r="E100" s="166">
        <v>2.2999999999999998</v>
      </c>
      <c r="F100" s="59">
        <v>53</v>
      </c>
      <c r="G100" s="176">
        <v>7.16</v>
      </c>
      <c r="K100"/>
      <c r="L100"/>
      <c r="M100"/>
      <c r="N100"/>
      <c r="O100"/>
      <c r="P100"/>
      <c r="Q100"/>
    </row>
    <row r="101" spans="1:17" ht="14.25">
      <c r="A101" s="168" t="s">
        <v>547</v>
      </c>
      <c r="B101" s="37">
        <v>706</v>
      </c>
      <c r="C101" s="176">
        <v>0.46</v>
      </c>
      <c r="D101" s="37">
        <v>25</v>
      </c>
      <c r="E101" s="166">
        <v>3.54</v>
      </c>
      <c r="F101" s="59">
        <v>71</v>
      </c>
      <c r="G101" s="176">
        <v>10.06</v>
      </c>
    </row>
    <row r="102" spans="1:17" ht="14.25">
      <c r="A102" s="168" t="s">
        <v>548</v>
      </c>
      <c r="B102" s="37">
        <v>825</v>
      </c>
      <c r="C102" s="176">
        <v>0.54</v>
      </c>
      <c r="D102" s="37">
        <v>28</v>
      </c>
      <c r="E102" s="166">
        <v>3.39</v>
      </c>
      <c r="F102" s="59">
        <v>68</v>
      </c>
      <c r="G102" s="176">
        <v>8.24</v>
      </c>
    </row>
    <row r="103" spans="1:17" ht="14.25">
      <c r="A103" s="168" t="s">
        <v>549</v>
      </c>
      <c r="B103" s="37">
        <v>777</v>
      </c>
      <c r="C103" s="176">
        <v>0.51</v>
      </c>
      <c r="D103" s="37">
        <v>25</v>
      </c>
      <c r="E103" s="166">
        <v>3.22</v>
      </c>
      <c r="F103" s="59">
        <v>109</v>
      </c>
      <c r="G103" s="176">
        <v>14.03</v>
      </c>
    </row>
    <row r="104" spans="1:17" ht="14.25">
      <c r="A104" s="168" t="s">
        <v>550</v>
      </c>
      <c r="B104" s="37">
        <v>909</v>
      </c>
      <c r="C104" s="176">
        <v>0.6</v>
      </c>
      <c r="D104" s="37">
        <v>55</v>
      </c>
      <c r="E104" s="166">
        <v>6.05</v>
      </c>
      <c r="F104" s="59">
        <v>111</v>
      </c>
      <c r="G104" s="176">
        <v>12.21</v>
      </c>
    </row>
    <row r="105" spans="1:17" ht="14.25">
      <c r="A105" s="168" t="s">
        <v>551</v>
      </c>
      <c r="B105" s="37">
        <v>3472</v>
      </c>
      <c r="C105" s="176">
        <v>2.2799999999999998</v>
      </c>
      <c r="D105" s="37">
        <v>260</v>
      </c>
      <c r="E105" s="166">
        <v>7.49</v>
      </c>
      <c r="F105" s="59">
        <v>328</v>
      </c>
      <c r="G105" s="176">
        <v>9.4499999999999993</v>
      </c>
    </row>
    <row r="106" spans="1:17" ht="14.25">
      <c r="A106" s="168" t="s">
        <v>552</v>
      </c>
      <c r="B106" s="37">
        <v>5747</v>
      </c>
      <c r="C106" s="176">
        <v>3.77</v>
      </c>
      <c r="D106" s="37">
        <v>646</v>
      </c>
      <c r="E106" s="166">
        <v>11.24</v>
      </c>
      <c r="F106" s="59">
        <v>631</v>
      </c>
      <c r="G106" s="176">
        <v>10.98</v>
      </c>
    </row>
    <row r="107" spans="1:17" ht="14.25">
      <c r="A107" s="168" t="s">
        <v>553</v>
      </c>
      <c r="B107" s="37">
        <v>7417</v>
      </c>
      <c r="C107" s="176">
        <v>4.8600000000000003</v>
      </c>
      <c r="D107" s="37">
        <v>1204</v>
      </c>
      <c r="E107" s="166">
        <v>16.23</v>
      </c>
      <c r="F107" s="59">
        <v>979</v>
      </c>
      <c r="G107" s="176">
        <v>13.2</v>
      </c>
    </row>
    <row r="108" spans="1:17" ht="14.25">
      <c r="A108" s="168" t="s">
        <v>554</v>
      </c>
      <c r="B108" s="37">
        <v>7548</v>
      </c>
      <c r="C108" s="176">
        <v>4.95</v>
      </c>
      <c r="D108" s="37">
        <v>1657</v>
      </c>
      <c r="E108" s="166">
        <v>21.95</v>
      </c>
      <c r="F108" s="59">
        <v>1138</v>
      </c>
      <c r="G108" s="176">
        <v>15.08</v>
      </c>
    </row>
    <row r="109" spans="1:17" ht="14.25">
      <c r="A109" s="168" t="s">
        <v>555</v>
      </c>
      <c r="B109" s="37">
        <v>6888</v>
      </c>
      <c r="C109" s="176">
        <v>4.51</v>
      </c>
      <c r="D109" s="37">
        <v>1685</v>
      </c>
      <c r="E109" s="166">
        <v>24.46</v>
      </c>
      <c r="F109" s="59">
        <v>1380</v>
      </c>
      <c r="G109" s="176">
        <v>20.03</v>
      </c>
    </row>
    <row r="110" spans="1:17" ht="14.25">
      <c r="A110" s="168" t="s">
        <v>556</v>
      </c>
      <c r="B110" s="37">
        <v>6873</v>
      </c>
      <c r="C110" s="176">
        <v>4.5</v>
      </c>
      <c r="D110" s="37">
        <v>1859</v>
      </c>
      <c r="E110" s="166">
        <v>27.05</v>
      </c>
      <c r="F110" s="59">
        <v>1354</v>
      </c>
      <c r="G110" s="176">
        <v>19.7</v>
      </c>
    </row>
    <row r="111" spans="1:17" ht="14.25">
      <c r="A111" s="168" t="s">
        <v>557</v>
      </c>
      <c r="B111" s="37">
        <v>5351</v>
      </c>
      <c r="C111" s="176">
        <v>3.51</v>
      </c>
      <c r="D111" s="37">
        <v>2009</v>
      </c>
      <c r="E111" s="166">
        <v>37.54</v>
      </c>
      <c r="F111" s="59">
        <v>1117</v>
      </c>
      <c r="G111" s="176">
        <v>20.87</v>
      </c>
    </row>
    <row r="112" spans="1:17" ht="14.25">
      <c r="A112" s="168" t="s">
        <v>558</v>
      </c>
      <c r="B112" s="37">
        <v>3912</v>
      </c>
      <c r="C112" s="176">
        <v>2.56</v>
      </c>
      <c r="D112" s="37">
        <v>1721</v>
      </c>
      <c r="E112" s="166">
        <v>43.99</v>
      </c>
      <c r="F112" s="59">
        <v>966</v>
      </c>
      <c r="G112" s="176">
        <v>24.69</v>
      </c>
    </row>
    <row r="113" spans="1:7" ht="14.25">
      <c r="A113" s="168" t="s">
        <v>559</v>
      </c>
      <c r="B113" s="37">
        <v>3342</v>
      </c>
      <c r="C113" s="176">
        <v>2.19</v>
      </c>
      <c r="D113" s="37">
        <v>1450</v>
      </c>
      <c r="E113" s="166">
        <v>43.39</v>
      </c>
      <c r="F113" s="59">
        <v>808</v>
      </c>
      <c r="G113" s="176">
        <v>24.18</v>
      </c>
    </row>
    <row r="114" spans="1:7" ht="14.25">
      <c r="A114" s="168" t="s">
        <v>560</v>
      </c>
      <c r="B114" s="37">
        <v>3057</v>
      </c>
      <c r="C114" s="176">
        <v>2</v>
      </c>
      <c r="D114" s="37">
        <v>1267</v>
      </c>
      <c r="E114" s="166">
        <v>41.45</v>
      </c>
      <c r="F114" s="59">
        <v>761</v>
      </c>
      <c r="G114" s="176">
        <v>24.89</v>
      </c>
    </row>
    <row r="115" spans="1:7" ht="14.25">
      <c r="A115" s="168" t="s">
        <v>561</v>
      </c>
      <c r="B115" s="37">
        <v>2464</v>
      </c>
      <c r="C115" s="176">
        <v>1.61</v>
      </c>
      <c r="D115" s="37">
        <v>927</v>
      </c>
      <c r="E115" s="166">
        <v>37.619999999999997</v>
      </c>
      <c r="F115" s="59">
        <v>616</v>
      </c>
      <c r="G115" s="176">
        <v>25</v>
      </c>
    </row>
    <row r="116" spans="1:7" ht="14.25">
      <c r="A116" s="168" t="s">
        <v>562</v>
      </c>
      <c r="B116" s="37">
        <v>2133</v>
      </c>
      <c r="C116" s="176">
        <v>1.4</v>
      </c>
      <c r="D116" s="37">
        <v>672</v>
      </c>
      <c r="E116" s="166">
        <v>31.5</v>
      </c>
      <c r="F116" s="59">
        <v>536</v>
      </c>
      <c r="G116" s="176">
        <v>25.13</v>
      </c>
    </row>
    <row r="117" spans="1:7" ht="14.25">
      <c r="A117" s="168" t="s">
        <v>563</v>
      </c>
      <c r="B117" s="37">
        <v>1628</v>
      </c>
      <c r="C117" s="176">
        <v>1.07</v>
      </c>
      <c r="D117" s="37">
        <v>422</v>
      </c>
      <c r="E117" s="166">
        <v>25.92</v>
      </c>
      <c r="F117" s="59">
        <v>416</v>
      </c>
      <c r="G117" s="176">
        <v>25.55</v>
      </c>
    </row>
    <row r="118" spans="1:7" ht="14.25">
      <c r="A118" s="168" t="s">
        <v>564</v>
      </c>
      <c r="B118" s="37">
        <v>1228</v>
      </c>
      <c r="C118" s="176">
        <v>0.8</v>
      </c>
      <c r="D118" s="37">
        <v>269</v>
      </c>
      <c r="E118" s="166">
        <v>21.91</v>
      </c>
      <c r="F118" s="59">
        <v>366</v>
      </c>
      <c r="G118" s="176">
        <v>29.8</v>
      </c>
    </row>
    <row r="119" spans="1:7" ht="14.25">
      <c r="A119" s="168" t="s">
        <v>565</v>
      </c>
      <c r="B119" s="37">
        <v>1097</v>
      </c>
      <c r="C119" s="176">
        <v>0.72</v>
      </c>
      <c r="D119" s="37">
        <v>297</v>
      </c>
      <c r="E119" s="166">
        <v>27.07</v>
      </c>
      <c r="F119" s="59">
        <v>261</v>
      </c>
      <c r="G119" s="176">
        <v>23.79</v>
      </c>
    </row>
    <row r="120" spans="1:7" ht="14.25">
      <c r="A120" s="168" t="s">
        <v>566</v>
      </c>
      <c r="B120" s="37">
        <v>792</v>
      </c>
      <c r="C120" s="176">
        <v>0.52</v>
      </c>
      <c r="D120" s="37">
        <v>160</v>
      </c>
      <c r="E120" s="166">
        <v>20.2</v>
      </c>
      <c r="F120" s="59">
        <v>192</v>
      </c>
      <c r="G120" s="176">
        <v>24.24</v>
      </c>
    </row>
    <row r="121" spans="1:7" ht="14.25">
      <c r="A121" s="168" t="s">
        <v>567</v>
      </c>
      <c r="B121" s="37">
        <v>701</v>
      </c>
      <c r="C121" s="176">
        <v>0.46</v>
      </c>
      <c r="D121" s="37">
        <v>164</v>
      </c>
      <c r="E121" s="166">
        <v>23.4</v>
      </c>
      <c r="F121" s="59">
        <v>164</v>
      </c>
      <c r="G121" s="176">
        <v>23.4</v>
      </c>
    </row>
    <row r="122" spans="1:7" ht="14.25">
      <c r="A122" s="168" t="s">
        <v>568</v>
      </c>
      <c r="B122" s="37">
        <v>568</v>
      </c>
      <c r="C122" s="176">
        <v>0.37</v>
      </c>
      <c r="D122" s="37">
        <v>126</v>
      </c>
      <c r="E122" s="166">
        <v>22.18</v>
      </c>
      <c r="F122" s="59">
        <v>140</v>
      </c>
      <c r="G122" s="176">
        <v>24.65</v>
      </c>
    </row>
    <row r="123" spans="1:7" ht="14.25">
      <c r="A123" s="168" t="s">
        <v>569</v>
      </c>
      <c r="B123" s="37">
        <v>452</v>
      </c>
      <c r="C123" s="176">
        <v>0.3</v>
      </c>
      <c r="D123" s="37">
        <v>96</v>
      </c>
      <c r="E123" s="166">
        <v>21.24</v>
      </c>
      <c r="F123" s="59">
        <v>113</v>
      </c>
      <c r="G123" s="176">
        <v>25</v>
      </c>
    </row>
    <row r="124" spans="1:7" ht="14.25">
      <c r="A124" s="168" t="s">
        <v>570</v>
      </c>
      <c r="B124" s="37">
        <v>381</v>
      </c>
      <c r="C124" s="176">
        <v>0.25</v>
      </c>
      <c r="D124" s="37">
        <v>106</v>
      </c>
      <c r="E124" s="166">
        <v>27.82</v>
      </c>
      <c r="F124" s="59">
        <v>89</v>
      </c>
      <c r="G124" s="176">
        <v>23.36</v>
      </c>
    </row>
    <row r="125" spans="1:7" ht="14.25">
      <c r="A125" s="168" t="s">
        <v>571</v>
      </c>
      <c r="B125" s="37">
        <v>327</v>
      </c>
      <c r="C125" s="176">
        <v>0.21</v>
      </c>
      <c r="D125" s="37">
        <v>67</v>
      </c>
      <c r="E125" s="166">
        <v>20.49</v>
      </c>
      <c r="F125" s="59">
        <v>76</v>
      </c>
      <c r="G125" s="176">
        <v>23.24</v>
      </c>
    </row>
    <row r="126" spans="1:7" ht="14.25">
      <c r="A126" s="168" t="s">
        <v>572</v>
      </c>
      <c r="B126" s="37">
        <v>303</v>
      </c>
      <c r="C126" s="176">
        <v>0.2</v>
      </c>
      <c r="D126" s="37">
        <v>93</v>
      </c>
      <c r="E126" s="166">
        <v>30.69</v>
      </c>
      <c r="F126" s="59">
        <v>79</v>
      </c>
      <c r="G126" s="176">
        <v>26.07</v>
      </c>
    </row>
    <row r="127" spans="1:7" ht="15" thickBot="1">
      <c r="A127" s="168" t="s">
        <v>573</v>
      </c>
      <c r="B127" s="37">
        <v>295</v>
      </c>
      <c r="C127" s="176">
        <v>0.19</v>
      </c>
      <c r="D127" s="37">
        <v>72</v>
      </c>
      <c r="E127" s="166">
        <v>24.41</v>
      </c>
      <c r="F127" s="59">
        <v>76</v>
      </c>
      <c r="G127" s="176">
        <v>25.76</v>
      </c>
    </row>
    <row r="128" spans="1:7" ht="14.25">
      <c r="A128" s="175"/>
      <c r="B128" s="174"/>
      <c r="C128" s="174"/>
      <c r="D128" s="174"/>
      <c r="E128" s="174"/>
      <c r="F128" s="174"/>
      <c r="G128" s="174"/>
    </row>
  </sheetData>
  <mergeCells count="6">
    <mergeCell ref="A5:G5"/>
    <mergeCell ref="B6:G6"/>
    <mergeCell ref="A7:A8"/>
    <mergeCell ref="B7:C7"/>
    <mergeCell ref="D7:E7"/>
    <mergeCell ref="F7:G7"/>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361443839E954C488E1554F766430BDE" ma:contentTypeVersion="37" ma:contentTypeDescription="Skapa ett nytt dokument." ma:contentTypeScope="" ma:versionID="ec0867efc9d878e75742a5b73fddae48">
  <xsd:schema xmlns:xsd="http://www.w3.org/2001/XMLSchema" xmlns:xs="http://www.w3.org/2001/XMLSchema" xmlns:p="http://schemas.microsoft.com/office/2006/metadata/properties" xmlns:ns2="dd3acd59-a8d8-42b1-950d-eec6c247243c" xmlns:ns3="343f6c91-b5b3-4dff-89ad-5fc55ccc8930" targetNamespace="http://schemas.microsoft.com/office/2006/metadata/properties" ma:root="true" ma:fieldsID="4f4ea334ff345e29c5775f0a2fd1174f" ns2:_="" ns3:_="">
    <xsd:import namespace="dd3acd59-a8d8-42b1-950d-eec6c247243c"/>
    <xsd:import namespace="343f6c91-b5b3-4dff-89ad-5fc55ccc8930"/>
    <xsd:element name="properties">
      <xsd:complexType>
        <xsd:sequence>
          <xsd:element name="documentManagement">
            <xsd:complexType>
              <xsd:all>
                <xsd:element ref="ns2:Publiceringsdatum"/>
                <xsd:element ref="ns2:Ansvarig_x0020_webbredakt_x00f6_r"/>
                <xsd:element ref="ns2:Dokumenttyp"/>
                <xsd:element ref="ns2:E_x002d_plikt"/>
                <xsd:element ref="ns2:Webbplatstillh_x00f6_righet" minOccurs="0"/>
                <xsd:element ref="ns2:Verksamhetsomr_x00e5_de" minOccurs="0"/>
                <xsd:element ref="ns2:Produkt"/>
                <xsd:element ref="ns2:_x00c4_mnesomr_x00e5_de" minOccurs="0"/>
                <xsd:element ref="ns3:SharedWithUsers" minOccurs="0"/>
                <xsd:element ref="ns2:i01e5b6f93524074838bfc1e1bab8714" minOccurs="0"/>
                <xsd:element ref="ns3:TaxCatchAll" minOccurs="0"/>
                <xsd:element ref="ns2:Status_x0020_p_x00e5__x0020_publikation"/>
                <xsd:element ref="ns3:Titel"/>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d3acd59-a8d8-42b1-950d-eec6c247243c" elementFormDefault="qualified">
    <xsd:import namespace="http://schemas.microsoft.com/office/2006/documentManagement/types"/>
    <xsd:import namespace="http://schemas.microsoft.com/office/infopath/2007/PartnerControls"/>
    <xsd:element name="Publiceringsdatum" ma:index="2" ma:displayName="Datum för publicering på webb" ma:format="DateOnly" ma:internalName="Publiceringsdatum">
      <xsd:simpleType>
        <xsd:restriction base="dms:DateTime"/>
      </xsd:simpleType>
    </xsd:element>
    <xsd:element name="Ansvarig_x0020_webbredakt_x00f6_r" ma:index="4" ma:displayName="Ansvarig webbredaktör" ma:list="UserInfo" ma:SharePointGroup="0" ma:internalName="Ansvarig_x0020_webbredakt_x00f6_r" ma:showField="ImnName">
      <xsd:complexType>
        <xsd:complexContent>
          <xsd:extension base="dms:User">
            <xsd:sequence>
              <xsd:element name="UserInfo" minOccurs="0" maxOccurs="unbounded">
                <xsd:complexType>
                  <xsd:sequence>
                    <xsd:element name="DisplayName" type="xsd:string" minOccurs="0"/>
                    <xsd:element name="AccountId" type="dms:UserId" minOccurs="0"/>
                    <xsd:element name="AccountType" type="xsd:string" minOccurs="0"/>
                  </xsd:sequence>
                </xsd:complexType>
              </xsd:element>
            </xsd:sequence>
          </xsd:extension>
        </xsd:complexContent>
      </xsd:complexType>
    </xsd:element>
    <xsd:element name="Dokumenttyp" ma:index="5" ma:displayName="Dokumenttyp" ma:default="Mall" ma:format="Dropdown" ma:internalName="Dokumenttyp">
      <xsd:simpleType>
        <xsd:restriction base="dms:Choice">
          <xsd:enumeration value="Mall"/>
          <xsd:enumeration value="Instruktion/manual"/>
          <xsd:enumeration value="Informationsmaterial"/>
          <xsd:enumeration value="Konferensmaterial"/>
          <xsd:enumeration value="Övrigt"/>
        </xsd:restriction>
      </xsd:simpleType>
    </xsd:element>
    <xsd:element name="E_x002d_plikt" ma:index="6" ma:displayName="E-plikt" ma:default="Ja" ma:format="Dropdown" ma:internalName="E_x002d_plikt">
      <xsd:simpleType>
        <xsd:restriction base="dms:Choice">
          <xsd:enumeration value="Ja"/>
          <xsd:enumeration value="Nej"/>
        </xsd:restriction>
      </xsd:simpleType>
    </xsd:element>
    <xsd:element name="Webbplatstillh_x00f6_righet" ma:index="7" nillable="true" ma:displayName="Webbplatstillhörighet" ma:default="Socialstyrelsen.se" ma:internalName="Webbplatstillh_x00f6_righet" ma:requiredMultiChoice="true">
      <xsd:complexType>
        <xsd:complexContent>
          <xsd:extension base="dms:MultiChoice">
            <xsd:sequence>
              <xsd:element name="Value" maxOccurs="unbounded" minOccurs="0" nillable="true">
                <xsd:simpleType>
                  <xsd:restriction base="dms:Choice">
                    <xsd:enumeration value="Socialstyrelsen.se"/>
                    <xsd:enumeration value="Statsbidrag"/>
                    <xsd:enumeration value="Legitimation"/>
                    <xsd:enumeration value="Min insats"/>
                    <xsd:enumeration value="Koll på Soc"/>
                    <xsd:enumeration value="DIV"/>
                    <xsd:enumeration value="Patientsäkerhet"/>
                    <xsd:enumeration value="Vem får göra vad"/>
                    <xsd:enumeration value="ROI.se"/>
                    <xsd:enumeration value="Livsviktigt"/>
                  </xsd:restriction>
                </xsd:simpleType>
              </xsd:element>
            </xsd:sequence>
          </xsd:extension>
        </xsd:complexContent>
      </xsd:complexType>
    </xsd:element>
    <xsd:element name="Verksamhetsomr_x00e5_de" ma:index="8" nillable="true" ma:displayName="Verksamhetsområde" ma:internalName="Verksamhetsomr_x00e5_de" ma:requiredMultiChoice="true">
      <xsd:complexType>
        <xsd:complexContent>
          <xsd:extension base="dms:MultiChoice">
            <xsd:sequence>
              <xsd:element name="Value" maxOccurs="unbounded" minOccurs="0" nillable="true">
                <xsd:simpleType>
                  <xsd:restriction base="dms:Choice">
                    <xsd:enumeration value="Hälso- och sjukvård"/>
                    <xsd:enumeration value="Socialtjänst"/>
                    <xsd:enumeration value="Tandvård"/>
                  </xsd:restriction>
                </xsd:simpleType>
              </xsd:element>
            </xsd:sequence>
          </xsd:extension>
        </xsd:complexContent>
      </xsd:complexType>
    </xsd:element>
    <xsd:element name="Produkt" ma:index="9" ma:displayName="Produkt" ma:format="RadioButtons" ma:internalName="Produkt">
      <xsd:simpleType>
        <xsd:restriction base="dms:Choice">
          <xsd:enumeration value="Blankett"/>
          <xsd:enumeration value="Remissvar"/>
          <xsd:enumeration value="Föreskrifter och allmänna råd"/>
          <xsd:enumeration value="Handböcker"/>
          <xsd:enumeration value="Klassifikationer och koder"/>
          <xsd:enumeration value="Kunskapsstöd"/>
          <xsd:enumeration value="Meddelandeblad"/>
          <xsd:enumeration value="Nationella riktlinjer"/>
          <xsd:enumeration value="Nationella screeningprogram"/>
          <xsd:enumeration value="Statistik"/>
          <xsd:enumeration value="Vägledning"/>
          <xsd:enumeration value="Öppna jämförelser"/>
          <xsd:enumeration value="Övrigt"/>
        </xsd:restriction>
      </xsd:simpleType>
    </xsd:element>
    <xsd:element name="_x00c4_mnesomr_x00e5_de" ma:index="10" nillable="true" ma:displayName="Ämnesområde" ma:internalName="_x00c4_mnesomr_x00e5_de">
      <xsd:complexType>
        <xsd:complexContent>
          <xsd:extension base="dms:MultiChoice">
            <xsd:sequence>
              <xsd:element name="Value" maxOccurs="unbounded" minOccurs="0" nillable="true">
                <xsd:simpleType>
                  <xsd:restriction base="dms:Choice">
                    <xsd:enumeration value="Asylsökande"/>
                    <xsd:enumeration value="Barn och familj"/>
                    <xsd:enumeration value="Donation"/>
                    <xsd:enumeration value="Dödsfall"/>
                    <xsd:enumeration value="E-hälsa"/>
                    <xsd:enumeration value="Ekonomiskt bistånd"/>
                    <xsd:enumeration value="Fallolyckor"/>
                    <xsd:enumeration value="Funktionshinder"/>
                    <xsd:enumeration value="Hemlöshet"/>
                    <xsd:enumeration value="Hjälpmedel"/>
                    <xsd:enumeration value="Jämlik vård och omsorg"/>
                    <xsd:enumeration value="Kvinnors hälsa"/>
                    <xsd:enumeration value="Läkemedel"/>
                    <xsd:enumeration value="Missbruk och beroende"/>
                    <xsd:enumeration value="Palliativ vård"/>
                    <xsd:enumeration value="Psykisk ohälsa"/>
                    <xsd:enumeration value="Stöd till anhöriga"/>
                    <xsd:enumeration value="Våld- och brott"/>
                    <xsd:enumeration value="Vårdhygien"/>
                    <xsd:enumeration value="Äldre"/>
                  </xsd:restriction>
                </xsd:simpleType>
              </xsd:element>
            </xsd:sequence>
          </xsd:extension>
        </xsd:complexContent>
      </xsd:complexType>
    </xsd:element>
    <xsd:element name="i01e5b6f93524074838bfc1e1bab8714" ma:index="18" ma:taxonomy="true" ma:internalName="i01e5b6f93524074838bfc1e1bab8714" ma:taxonomyFieldName="Ansvarig_x0020_avdelning" ma:displayName="Ansvarig avdelning/enhet" ma:default="" ma:fieldId="{201e5b6f-9352-4074-838b-fc1e1bab8714}" ma:sspId="68028966-b333-4fcd-be16-92d907fe3d90" ma:termSetId="2ebf11d2-b480-4a3f-9366-2ba648925ad7" ma:anchorId="bcf0acf7-28b0-4787-afb1-e092e400ba94" ma:open="false" ma:isKeyword="false">
      <xsd:complexType>
        <xsd:sequence>
          <xsd:element ref="pc:Terms" minOccurs="0" maxOccurs="1"/>
        </xsd:sequence>
      </xsd:complexType>
    </xsd:element>
    <xsd:element name="Status_x0020_p_x00e5__x0020_publikation" ma:index="20" ma:displayName="Status på publikation" ma:default="Publicerad" ma:format="Dropdown" ma:internalName="Status_x0020_p_x00e5__x0020_publikation">
      <xsd:simpleType>
        <xsd:restriction base="dms:Choice">
          <xsd:enumeration value="Publicerad"/>
          <xsd:enumeration value="Ej publicerad"/>
        </xsd:restriction>
      </xsd:simpleType>
    </xsd:element>
  </xsd:schema>
  <xsd:schema xmlns:xsd="http://www.w3.org/2001/XMLSchema" xmlns:xs="http://www.w3.org/2001/XMLSchema" xmlns:dms="http://schemas.microsoft.com/office/2006/documentManagement/types" xmlns:pc="http://schemas.microsoft.com/office/infopath/2007/PartnerControls" targetNamespace="343f6c91-b5b3-4dff-89ad-5fc55ccc8930" elementFormDefault="qualified">
    <xsd:import namespace="http://schemas.microsoft.com/office/2006/documentManagement/types"/>
    <xsd:import namespace="http://schemas.microsoft.com/office/infopath/2007/PartnerControls"/>
    <xsd:element name="SharedWithUsers" ma:index="17" nillable="true" ma:displayName="Delat med"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TaxCatchAll" ma:index="19" nillable="true" ma:displayName="Taxonomy Catch All Column" ma:description="" ma:hidden="true" ma:list="{d16448d0-d907-4fd0-a73a-d926832f6153}" ma:internalName="TaxCatchAll" ma:showField="CatchAllData" ma:web="343f6c91-b5b3-4dff-89ad-5fc55ccc8930">
      <xsd:complexType>
        <xsd:complexContent>
          <xsd:extension base="dms:MultiChoiceLookup">
            <xsd:sequence>
              <xsd:element name="Value" type="dms:Lookup" maxOccurs="unbounded" minOccurs="0" nillable="true"/>
            </xsd:sequence>
          </xsd:extension>
        </xsd:complexContent>
      </xsd:complexType>
    </xsd:element>
    <xsd:element name="Titel" ma:index="21" ma:displayName="Titel" ma:internalName="Titel" ma:readOnly="false">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1" ma:displayName="Innehållstyp"/>
        <xsd:element ref="dc:title" minOccurs="0" maxOccurs="1"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ubliceringsdatum xmlns="dd3acd59-a8d8-42b1-950d-eec6c247243c">2020-04-28T22:00:00+00:00</Publiceringsdatum>
    <Verksamhetsomr_x00e5_de xmlns="dd3acd59-a8d8-42b1-950d-eec6c247243c">
      <Value>Hälso- och sjukvård</Value>
    </Verksamhetsomr_x00e5_de>
    <E_x002d_plikt xmlns="dd3acd59-a8d8-42b1-950d-eec6c247243c">Ja</E_x002d_plikt>
    <Produkt xmlns="dd3acd59-a8d8-42b1-950d-eec6c247243c">Statistik</Produkt>
    <Ansvarig_x0020_webbredakt_x00f6_r xmlns="dd3acd59-a8d8-42b1-950d-eec6c247243c">
      <UserInfo>
        <DisplayName>Söderholm, Joen</DisplayName>
        <AccountId>87</AccountId>
        <AccountType/>
      </UserInfo>
    </Ansvarig_x0020_webbredakt_x00f6_r>
    <TaxCatchAll xmlns="343f6c91-b5b3-4dff-89ad-5fc55ccc8930">
      <Value>9</Value>
    </TaxCatchAll>
    <Dokumenttyp xmlns="dd3acd59-a8d8-42b1-950d-eec6c247243c">Övrigt</Dokumenttyp>
    <Titel xmlns="343f6c91-b5b3-4dff-89ad-5fc55ccc8930">statistik-covid19-avlidna-20200429</Titel>
    <Webbplatstillh_x00f6_righet xmlns="dd3acd59-a8d8-42b1-950d-eec6c247243c">
      <Value>Socialstyrelsen.se</Value>
    </Webbplatstillh_x00f6_righet>
    <i01e5b6f93524074838bfc1e1bab8714 xmlns="dd3acd59-a8d8-42b1-950d-eec6c247243c">
      <Terms xmlns="http://schemas.microsoft.com/office/infopath/2007/PartnerControls">
        <TermInfo xmlns="http://schemas.microsoft.com/office/infopath/2007/PartnerControls">
          <TermName xmlns="http://schemas.microsoft.com/office/infopath/2007/PartnerControls">statistik och jämförelser</TermName>
          <TermId xmlns="http://schemas.microsoft.com/office/infopath/2007/PartnerControls">338b04a2-62bc-42a8-9e4b-6158db2fb390</TermId>
        </TermInfo>
      </Terms>
    </i01e5b6f93524074838bfc1e1bab8714>
    <_x00c4_mnesomr_x00e5_de xmlns="dd3acd59-a8d8-42b1-950d-eec6c247243c"/>
    <Status_x0020_p_x00e5__x0020_publikation xmlns="dd3acd59-a8d8-42b1-950d-eec6c247243c">Publicerad</Status_x0020_p_x00e5__x0020_publikation>
  </documentManagement>
</p:properties>
</file>

<file path=customXml/itemProps1.xml><?xml version="1.0" encoding="utf-8"?>
<ds:datastoreItem xmlns:ds="http://schemas.openxmlformats.org/officeDocument/2006/customXml" ds:itemID="{E8C92573-D875-4871-BB97-75789C903393}">
  <ds:schemaRefs>
    <ds:schemaRef ds:uri="http://schemas.microsoft.com/sharepoint/v3/contenttype/forms"/>
  </ds:schemaRefs>
</ds:datastoreItem>
</file>

<file path=customXml/itemProps2.xml><?xml version="1.0" encoding="utf-8"?>
<ds:datastoreItem xmlns:ds="http://schemas.openxmlformats.org/officeDocument/2006/customXml" ds:itemID="{F2BDD971-BADF-427E-9579-B824215A28B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d3acd59-a8d8-42b1-950d-eec6c247243c"/>
    <ds:schemaRef ds:uri="343f6c91-b5b3-4dff-89ad-5fc55ccc89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F4CF34A-7793-424A-BF7F-3DB732CF3454}">
  <ds:schemaRefs>
    <ds:schemaRef ds:uri="http://schemas.microsoft.com/office/2006/documentManagement/types"/>
    <ds:schemaRef ds:uri="dd3acd59-a8d8-42b1-950d-eec6c247243c"/>
    <ds:schemaRef ds:uri="http://purl.org/dc/elements/1.1/"/>
    <ds:schemaRef ds:uri="http://schemas.microsoft.com/office/2006/metadata/properties"/>
    <ds:schemaRef ds:uri="343f6c91-b5b3-4dff-89ad-5fc55ccc8930"/>
    <ds:schemaRef ds:uri="http://purl.org/dc/terms/"/>
    <ds:schemaRef ds:uri="http://schemas.microsoft.com/office/infopath/2007/PartnerControls"/>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13</vt:i4>
      </vt:variant>
      <vt:variant>
        <vt:lpstr>Namngivna områden</vt:lpstr>
      </vt:variant>
      <vt:variant>
        <vt:i4>1</vt:i4>
      </vt:variant>
    </vt:vector>
  </HeadingPairs>
  <TitlesOfParts>
    <vt:vector size="14" baseType="lpstr">
      <vt:lpstr>Om statistiken</vt:lpstr>
      <vt:lpstr>Definitioner</vt:lpstr>
      <vt:lpstr>Ändringshistorik</vt:lpstr>
      <vt:lpstr>Smittade - övergripande</vt:lpstr>
      <vt:lpstr>Avlidna - övergripande</vt:lpstr>
      <vt:lpstr>Smittade - insats - kön ålder</vt:lpstr>
      <vt:lpstr>Smittade - insats - län</vt:lpstr>
      <vt:lpstr>Smittade - insats - kommun</vt:lpstr>
      <vt:lpstr>Smittade - insats - vecka</vt:lpstr>
      <vt:lpstr>Avlidna - insats - kön ålder</vt:lpstr>
      <vt:lpstr>Avlidna - insats - län</vt:lpstr>
      <vt:lpstr>Avlidna - dödsplats - kön ålder</vt:lpstr>
      <vt:lpstr>Avlidna - dödsplats - län</vt:lpstr>
      <vt:lpstr>innehållsförteckning</vt:lpstr>
    </vt:vector>
  </TitlesOfParts>
  <Company>SAS Institute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sas user</dc:creator>
  <cp:lastModifiedBy>Åman Svensson, Mattias</cp:lastModifiedBy>
  <cp:lastPrinted>2020-04-30T10:00:41Z</cp:lastPrinted>
  <dcterms:created xsi:type="dcterms:W3CDTF">2011-02-11T15:45:55Z</dcterms:created>
  <dcterms:modified xsi:type="dcterms:W3CDTF">2022-06-08T13:03:35Z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flowChangePath">
    <vt:lpwstr>2f614190-dd6d-4125-8bfd-1cfdb7acd613,4;</vt:lpwstr>
  </property>
  <property fmtid="{D5CDD505-2E9C-101B-9397-08002B2CF9AE}" pid="3" name="ContentTypeId">
    <vt:lpwstr>0x010100361443839E954C488E1554F766430BDE</vt:lpwstr>
  </property>
  <property fmtid="{D5CDD505-2E9C-101B-9397-08002B2CF9AE}" pid="4" name="Ansvarig avdelning">
    <vt:lpwstr>9;#statistik och jämförelser|338b04a2-62bc-42a8-9e4b-6158db2fb390</vt:lpwstr>
  </property>
</Properties>
</file>