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G:\S\Delad\032 - Statistik covid\Excelfiler\Under bearbetning\"/>
    </mc:Choice>
  </mc:AlternateContent>
  <xr:revisionPtr revIDLastSave="0" documentId="13_ncr:1_{82C468B9-EC91-4AAD-B31D-AC79CD7EA75B}" xr6:coauthVersionLast="36" xr6:coauthVersionMax="36" xr10:uidLastSave="{00000000-0000-0000-0000-000000000000}"/>
  <bookViews>
    <workbookView xWindow="0" yWindow="0" windowWidth="15360" windowHeight="6720" tabRatio="722" xr2:uid="{00000000-000D-0000-FFFF-FFFF00000000}"/>
  </bookViews>
  <sheets>
    <sheet name="Om statistiken" sheetId="13" r:id="rId1"/>
    <sheet name="Ändringshistorik" sheetId="18" r:id="rId2"/>
    <sheet name="Definitioner" sheetId="14" r:id="rId3"/>
    <sheet name="Övergripande statistik" sheetId="12" r:id="rId4"/>
    <sheet name="Slutenvårdade per region" sheetId="15" r:id="rId5"/>
    <sheet name="Ålder senaste per befolkning" sheetId="16" r:id="rId6"/>
    <sheet name="Vaccinationsstatus" sheetId="19" r:id="rId7"/>
  </sheets>
  <externalReferences>
    <externalReference r:id="rId8"/>
    <externalReference r:id="rId9"/>
    <externalReference r:id="rId10"/>
  </externalReferences>
  <definedNames>
    <definedName name="innehållsförteckning" localSheetId="2">Definitioner!#REF!</definedName>
    <definedName name="innehållsförteckning" localSheetId="4">'[1]Om statistiken'!#REF!</definedName>
    <definedName name="innehållsförteckning" localSheetId="6">'[2]Om statistiken'!#REF!</definedName>
    <definedName name="innehållsförteckning" localSheetId="5">'[3]Om statistiken'!#REF!</definedName>
    <definedName name="innehållsförteckning">'Om statistiken'!#REF!</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9" l="1"/>
  <c r="C23" i="19"/>
  <c r="C22" i="19"/>
  <c r="C21" i="19"/>
  <c r="C20" i="19"/>
  <c r="C16" i="19"/>
  <c r="C15" i="19"/>
  <c r="C14" i="19"/>
  <c r="D41" i="16"/>
  <c r="J40" i="16"/>
  <c r="D40" i="16"/>
  <c r="I40" i="16"/>
  <c r="C40" i="16"/>
  <c r="J41" i="16"/>
  <c r="I41" i="16"/>
  <c r="C41" i="16"/>
</calcChain>
</file>

<file path=xl/sharedStrings.xml><?xml version="1.0" encoding="utf-8"?>
<sst xmlns="http://schemas.openxmlformats.org/spreadsheetml/2006/main" count="514" uniqueCount="272">
  <si>
    <t>Vaccinerade</t>
  </si>
  <si>
    <t>Ovaccinerade</t>
  </si>
  <si>
    <t>70+</t>
  </si>
  <si>
    <t>Totalt</t>
  </si>
  <si>
    <t>Covid-19 patienter inskrivna i slutenvård</t>
  </si>
  <si>
    <t>Män</t>
  </si>
  <si>
    <t>Kvinnor</t>
  </si>
  <si>
    <t>Antal</t>
  </si>
  <si>
    <t>%*</t>
  </si>
  <si>
    <t/>
  </si>
  <si>
    <t>Ålder</t>
  </si>
  <si>
    <t>Under 70</t>
  </si>
  <si>
    <t>Hjärt- och kärlsjukdom</t>
  </si>
  <si>
    <t>Högt blodtryck</t>
  </si>
  <si>
    <t>Diabetes</t>
  </si>
  <si>
    <t>Lungsjukdom</t>
  </si>
  <si>
    <t>Antal av sjukdomsgrupperna</t>
  </si>
  <si>
    <t>Ingen av sjukdomsgrupperna</t>
  </si>
  <si>
    <t>En av sjukdomsgrupperna</t>
  </si>
  <si>
    <t>2 eller flera av sjukdomsgrupperna</t>
  </si>
  <si>
    <t>Socialtjänstinsats/boendeform</t>
  </si>
  <si>
    <t>Särskilt boende</t>
  </si>
  <si>
    <t>Hemtjänst</t>
  </si>
  <si>
    <t>* Andel av totalt slutenvårdade per kön eller totalt</t>
  </si>
  <si>
    <t>Intensivvård under slutenvård</t>
  </si>
  <si>
    <t>Sjukdomsgrupper***</t>
  </si>
  <si>
    <t>*** Antalet summerar inte till totalen då en person kan ha fler av dessa sjukdomar</t>
  </si>
  <si>
    <t>** Ofullständiga uppgifter på grund av eftersläpning i rapportering</t>
  </si>
  <si>
    <t>Källa: Frivillig särskild inrapportering om slutenvård från regionerna till Socialstyrelsen, patientregistret, läkemedelsregistret, registret över insatser enligt socialtjänstlagen till äldre och personer med funktionsnedsättning, dödsorsaksregistret, Socialstyrelsen, Sminet och Nationella vaccinationsregistret, Folkhälsomyndigheten</t>
  </si>
  <si>
    <t>Population</t>
  </si>
  <si>
    <t>Innehållsförteckning</t>
  </si>
  <si>
    <t>Definitioner</t>
  </si>
  <si>
    <t>Övergripande statistik</t>
  </si>
  <si>
    <t>Slutenvårdade per region</t>
  </si>
  <si>
    <t>Slutenvårdad för covid-19</t>
  </si>
  <si>
    <t>Riskfaktorer</t>
  </si>
  <si>
    <t>Rapporteringsfrekvens per region</t>
  </si>
  <si>
    <t>Tabell 1. Slutenvård för covid-19</t>
  </si>
  <si>
    <t xml:space="preserve">Datakälla </t>
  </si>
  <si>
    <t>ICD-kod</t>
  </si>
  <si>
    <t>ICD-kodtext</t>
  </si>
  <si>
    <t>U07.1</t>
  </si>
  <si>
    <t>Covid-19, virus påvisat</t>
  </si>
  <si>
    <t>Covid-19, virus ej påvisat</t>
  </si>
  <si>
    <t>Term</t>
  </si>
  <si>
    <t>Beskrivning</t>
  </si>
  <si>
    <t xml:space="preserve">Tabell 2. Kodlista med ICD-koder framtagen av Socialstyrelsen, enheten för klassifikationer och terminologi, i samråd med Folkhälsomyndigheten. ATC-koder framtagna av medicinskt sakkunnig inom läkemedel, Socialstyrelsen. </t>
  </si>
  <si>
    <t>Underliggande sjukdom</t>
  </si>
  <si>
    <t>Datakälla</t>
  </si>
  <si>
    <t>ICD Kodtext</t>
  </si>
  <si>
    <t>ATC-kod</t>
  </si>
  <si>
    <t>Patientregistret, någon diagnos</t>
  </si>
  <si>
    <t>I20.-</t>
  </si>
  <si>
    <t>Anginösa bröstsmärtor (kärlkramp i bröstet)</t>
  </si>
  <si>
    <r>
      <t>·</t>
    </r>
    <r>
      <rPr>
        <sz val="7"/>
        <color indexed="8"/>
        <rFont val="Times New Roman"/>
        <family val="1"/>
      </rPr>
      <t xml:space="preserve">          </t>
    </r>
    <r>
      <rPr>
        <sz val="8"/>
        <color indexed="8"/>
        <rFont val="Century Gothic"/>
        <family val="2"/>
      </rPr>
      <t xml:space="preserve">öppen eller slutenvård, </t>
    </r>
  </si>
  <si>
    <t>I21.-</t>
  </si>
  <si>
    <t>Akut hjärtinfarkt</t>
  </si>
  <si>
    <r>
      <t>·</t>
    </r>
    <r>
      <rPr>
        <sz val="7"/>
        <color indexed="8"/>
        <rFont val="Times New Roman"/>
        <family val="1"/>
      </rPr>
      <t xml:space="preserve">          </t>
    </r>
    <r>
      <rPr>
        <sz val="8"/>
        <color indexed="8"/>
        <rFont val="Century Gothic"/>
        <family val="2"/>
      </rPr>
      <t>huvud eller bidiagnos</t>
    </r>
  </si>
  <si>
    <t>I22.-</t>
  </si>
  <si>
    <t>Reinfarkt (återinsjuknande i akut hjärtinfarkt)</t>
  </si>
  <si>
    <t>I23.-</t>
  </si>
  <si>
    <t>Vissa komplikationer till akut hjärtinfarkt</t>
  </si>
  <si>
    <r>
      <t>·</t>
    </r>
    <r>
      <rPr>
        <sz val="7"/>
        <color indexed="8"/>
        <rFont val="Times New Roman"/>
        <family val="1"/>
      </rPr>
      <t xml:space="preserve">          </t>
    </r>
    <r>
      <rPr>
        <sz val="8"/>
        <color indexed="8"/>
        <rFont val="Century Gothic"/>
        <family val="2"/>
      </rPr>
      <t>vårdtillfällen fram till 30 dagar innan inskrivningsdatum i slutenvård</t>
    </r>
  </si>
  <si>
    <t>I24.-</t>
  </si>
  <si>
    <t>Andra akuta ischemiska hjärtsjukdomar</t>
  </si>
  <si>
    <t>I25.-</t>
  </si>
  <si>
    <t>Kronisk ischemisk hjärtsjukdom</t>
  </si>
  <si>
    <t>I48.-</t>
  </si>
  <si>
    <t>Förmaksflimmer och förmaksfladder</t>
  </si>
  <si>
    <t>I50.-</t>
  </si>
  <si>
    <t>Hjärtsvikt</t>
  </si>
  <si>
    <t>I61.-</t>
  </si>
  <si>
    <t>Hjärnblödning</t>
  </si>
  <si>
    <t>I63.-</t>
  </si>
  <si>
    <t>Cerebral infarkt</t>
  </si>
  <si>
    <t>I64.9</t>
  </si>
  <si>
    <t>Akut cerebrovaskulär sjukdom ej specificerad som blödning eller infarkt</t>
  </si>
  <si>
    <t>I69.1</t>
  </si>
  <si>
    <t>Sena effekter av intracerebral blödning</t>
  </si>
  <si>
    <t>I69.3</t>
  </si>
  <si>
    <t>Sena effekter av cerebral infarkt</t>
  </si>
  <si>
    <t>I69.4</t>
  </si>
  <si>
    <t>Sena effekter av cerebrovaskulär sjukdom, ej specificerad som blödning eller infarkt</t>
  </si>
  <si>
    <t>I69.8</t>
  </si>
  <si>
    <t>Sena effekter av andra och ospecificerade cerebrovaskulära sjukdomar</t>
  </si>
  <si>
    <t>I70.-</t>
  </si>
  <si>
    <t>Ateroskleros</t>
  </si>
  <si>
    <t>Hypertoni</t>
  </si>
  <si>
    <t>I10.9</t>
  </si>
  <si>
    <t xml:space="preserve">Essentiell hypertoni </t>
  </si>
  <si>
    <t>C02 Antihypertensiva medel (exkl. C02AC02 Guanfacin)</t>
  </si>
  <si>
    <t>C03 Diuretika</t>
  </si>
  <si>
    <r>
      <t>·</t>
    </r>
    <r>
      <rPr>
        <sz val="7"/>
        <color indexed="8"/>
        <rFont val="Times New Roman"/>
        <family val="1"/>
      </rPr>
      <t xml:space="preserve">          </t>
    </r>
    <r>
      <rPr>
        <sz val="8"/>
        <color indexed="8"/>
        <rFont val="Century Gothic"/>
        <family val="2"/>
      </rPr>
      <t xml:space="preserve">huvud eller bidiagnos </t>
    </r>
  </si>
  <si>
    <t>C08CA Dihydropyridinderivat</t>
  </si>
  <si>
    <t>C07AB02 Metoprolol</t>
  </si>
  <si>
    <t>C09 Medel som påverkar renin-angiotensinsystemet</t>
  </si>
  <si>
    <t>Eller läkemedelsregistret, något uthämtat läkemedel senaste året fram till 30 dagar inskrivningsdatum i slutenvård</t>
  </si>
  <si>
    <t>I11.-</t>
  </si>
  <si>
    <t>Hypertoni med hjärtsjukdom,</t>
  </si>
  <si>
    <t>I12.-</t>
  </si>
  <si>
    <t>Hypertoni med njursjukdom</t>
  </si>
  <si>
    <t>I13.-</t>
  </si>
  <si>
    <t>Hypertoni med hjärt- och njursjukdom</t>
  </si>
  <si>
    <t>I15.-</t>
  </si>
  <si>
    <t>Sekundär hypertoni</t>
  </si>
  <si>
    <t>Patientregistret:</t>
  </si>
  <si>
    <t>E10.-</t>
  </si>
  <si>
    <t>Diabetes mellitus typ 1</t>
  </si>
  <si>
    <t>A10 Diabetesmedel</t>
  </si>
  <si>
    <t>E11.-</t>
  </si>
  <si>
    <t>Diabetes mellitus typ 2</t>
  </si>
  <si>
    <t>E12.-</t>
  </si>
  <si>
    <t>Näringsbristrelaterad diabetes</t>
  </si>
  <si>
    <t>E13.-</t>
  </si>
  <si>
    <t>Annan specificerad diabetes</t>
  </si>
  <si>
    <t>E14.-</t>
  </si>
  <si>
    <t>Ospecificerad diabetes</t>
  </si>
  <si>
    <t>Kroniska sjukdomar I nedre luftvägar</t>
  </si>
  <si>
    <t>J40-J47</t>
  </si>
  <si>
    <t>J60.-</t>
  </si>
  <si>
    <t>Pneumokonios (dammlunga) orsakad av stenkolsdamm</t>
  </si>
  <si>
    <t>J61.-</t>
  </si>
  <si>
    <t>Pneumokonios (dammlunga) orsakad av asbest och andra mineralfibrer</t>
  </si>
  <si>
    <t>J62.-</t>
  </si>
  <si>
    <t>Pneumokonios (dammlunga) orsakad av damm innehållande kisel</t>
  </si>
  <si>
    <t>J63.-</t>
  </si>
  <si>
    <t>Pneumokonios (dammlunga) orsakad av annat oorganiskt damm</t>
  </si>
  <si>
    <t>J64.-</t>
  </si>
  <si>
    <t>Ospecificerad pneumokonios (dammlunga)</t>
  </si>
  <si>
    <t>J65.-</t>
  </si>
  <si>
    <t>Pneumokonios (dammlunga) förenad med tuberkulos</t>
  </si>
  <si>
    <t>J66.-</t>
  </si>
  <si>
    <t>Luftvägssjukdom orsakad av specificerat organiskt damm</t>
  </si>
  <si>
    <t>J67.-</t>
  </si>
  <si>
    <t>Hypersensitivitetspneumonit (spridda, icke infektionsbe-tingade inflammatoriska förändringar i lungorna) orsakad av organiskt damm</t>
  </si>
  <si>
    <t>J68.4</t>
  </si>
  <si>
    <t>Kroniska sjukliga tillstånd i lungorna orsakade av kemikalier, gaser, rök och ånga</t>
  </si>
  <si>
    <t>J70.1</t>
  </si>
  <si>
    <t>Kroniska och andra lungmanifestationer orsakade av strålning</t>
  </si>
  <si>
    <t>J70.3</t>
  </si>
  <si>
    <t>Kroniska läkemedelsutlösta interstitiella lungsjukdomar</t>
  </si>
  <si>
    <t>J96.1</t>
  </si>
  <si>
    <t>Kronisk respiratorisk insufficiens</t>
  </si>
  <si>
    <t>J96.8</t>
  </si>
  <si>
    <t>Respiratorisk insufficiens, ospecificerad</t>
  </si>
  <si>
    <t>E84.0</t>
  </si>
  <si>
    <t>Cystisk fibros med lungmanifestationer</t>
  </si>
  <si>
    <t>Samtliga regioner rapporterar in vårdtillfällen månadsvis till patientregistret. Under pandemin rapporterar dessutom flera regioner in slutenvårdstillfällen veckovis till Socialstyrelsen.</t>
  </si>
  <si>
    <t>Rapporterande region</t>
  </si>
  <si>
    <t>Senaste rapporterade vårdtillfället</t>
  </si>
  <si>
    <t>Senaste kompletta veckan</t>
  </si>
  <si>
    <t>Övergripande statistik över slutenvårdade med covid-19 och vaccinationsstatus</t>
  </si>
  <si>
    <t>IVA</t>
  </si>
  <si>
    <t>Definition av termer i statistiken kring slutenvård för covid-19 samt definitioner av underliggande sjukdom, särskilt boende och hemtjänst och vaccinationsstatus</t>
  </si>
  <si>
    <t>Övergripande statistik över slutenvårdade med covid-19 per vaccinationsstatus</t>
  </si>
  <si>
    <t>Slutenvårdade patienter med covid-19 per region och vaccinationsstatus</t>
  </si>
  <si>
    <t>Intensivvårdad</t>
  </si>
  <si>
    <t>Ej Intensivvårdad</t>
  </si>
  <si>
    <r>
      <rPr>
        <sz val="8"/>
        <color indexed="8"/>
        <rFont val="Symbol"/>
        <family val="1"/>
        <charset val="2"/>
      </rPr>
      <t xml:space="preserve">· </t>
    </r>
    <r>
      <rPr>
        <sz val="8"/>
        <color indexed="8"/>
        <rFont val="Century Gothic"/>
        <family val="2"/>
        <scheme val="minor"/>
      </rPr>
      <t>huvud eller bidiagnos</t>
    </r>
  </si>
  <si>
    <r>
      <rPr>
        <sz val="8"/>
        <color indexed="8"/>
        <rFont val="Symbol"/>
        <family val="1"/>
        <charset val="2"/>
      </rPr>
      <t xml:space="preserve">· </t>
    </r>
    <r>
      <rPr>
        <sz val="8"/>
        <color indexed="8"/>
        <rFont val="Century Gothic"/>
        <family val="2"/>
        <scheme val="minor"/>
      </rPr>
      <t>provtagningsdatum i SmiNet inom 60 dagar innan inskrivningsdatum och 5 dagar efter.</t>
    </r>
  </si>
  <si>
    <t>Patientregistret, Frivillig särskild inrapportering av slutenvård veckovis från regioner till Socialstyrelsen samt Sminet, Folkhälsomyndigheten</t>
  </si>
  <si>
    <t>Om patienten har ett IVA-tillfälle enligt Svenska intensivårdsregistret under vårdepisoden eller inom 60 dagar efter inskrivning i slutenvård räknas patienten som Intensivvårdad.</t>
  </si>
  <si>
    <t>Om patienten INTE har ett IVA-tillfälle enligt Svenska intensivårdsregistret under vårdepisoden eller inom 60 dagar efter inskrivning i slutenvård räknas patienten som Ej Intensivvårdad.</t>
  </si>
  <si>
    <r>
      <t>·</t>
    </r>
    <r>
      <rPr>
        <sz val="7"/>
        <color indexed="8"/>
        <rFont val="Times New Roman"/>
        <family val="1"/>
      </rPr>
      <t xml:space="preserve">          </t>
    </r>
    <r>
      <rPr>
        <sz val="8"/>
        <color indexed="8"/>
        <rFont val="Century Gothic"/>
        <family val="2"/>
      </rPr>
      <t>2015 - 2021</t>
    </r>
  </si>
  <si>
    <r>
      <rPr>
        <b/>
        <sz val="8"/>
        <color theme="1"/>
        <rFont val="Century Gothic"/>
        <family val="2"/>
        <scheme val="minor"/>
      </rPr>
      <t xml:space="preserve">Bortfall </t>
    </r>
    <r>
      <rPr>
        <sz val="8"/>
        <color theme="1"/>
        <rFont val="Century Gothic"/>
        <family val="2"/>
        <scheme val="minor"/>
      </rPr>
      <t xml:space="preserve">
Data om vårdtillfällen rapporteras normalt in tre månader i följd till patientregistret och inte förrän tre månader har förflutit så är data att betrakta som slutrapporterade. Det kan alltså förekomma upp till tre månaders eftersläpning i statistik över vårdtillfällen under normala omständigheter. I genomsnitt saknas i den första inrapporteringen av slutenvård över 10 %, men den siffran kan variera mycket kraftigt från månad till månad. Pågående vårdtillfällen är också underrepresenterade i statistiken. Pågående vårdtillfällen (där patienten ännu inte skrivits ut från en sjukhus-inläggning) har ett bortfall uppskattat till ca 25 %. Det slutgiltiga antalet patienter som skrivits in på sjukhus kommer därför att förändras allt eftersom det inkommer mer uppgifter till Socialstyrelsen. Bortfallet för den frivilliga särskilda inrapporteringen av slutenvårdstillfällen från regionerna är inte känt i dagsläget och kan endast skattas med noggrannhet i efterhand. Slutenvårdstillfällen för denna månad, särskilt data från den senaste veckan, är mer preliminära än slutenvårdstillfällen från början av året.</t>
    </r>
  </si>
  <si>
    <t>Tabell 2. Vaccinationsstatus</t>
  </si>
  <si>
    <t>Vaccinationsstatus för slutenvårdad för covid-19</t>
  </si>
  <si>
    <t>Vaccinerad</t>
  </si>
  <si>
    <t>Ovaccinerad</t>
  </si>
  <si>
    <t>Vaccinationsstatus</t>
  </si>
  <si>
    <t>Under 20</t>
  </si>
  <si>
    <t>20-29</t>
  </si>
  <si>
    <t>30-39</t>
  </si>
  <si>
    <t>40-49</t>
  </si>
  <si>
    <t>50-59</t>
  </si>
  <si>
    <t>60-69</t>
  </si>
  <si>
    <t>70-79</t>
  </si>
  <si>
    <t>Över 80</t>
  </si>
  <si>
    <t>Under 40</t>
  </si>
  <si>
    <t>Källa: Frivillig särskild inrapportering om slutenvård från regionerna till Socialstyrelsen, patientregistret, Socialstyrelsen samt Sminet och Nationella vaccinationsregistret, Folkhälsomyndigheten</t>
  </si>
  <si>
    <t>Källa: Frivillig särskild inrapportering om slutenvård från regionerna till Socialstyrelsen, patientregistret, läkemedelsregistret, registret över insatser enligt socialtjänstlagen till äldre och personer med funktionsnedsättning, Socialstyrelsen, Sminet och Nationella vaccinationsregistret, Folkhälsomyndigheten</t>
  </si>
  <si>
    <t>Tabell 3. Socialtjänstinsats och boendeform</t>
  </si>
  <si>
    <t xml:space="preserve">Indelningarna nedan baseras på samkörning med registret över socialtjänstinsatser till äldre och personer med funktionsnedsättning 2019-2020. Registret uppdateras månatligen, mätning månaden innan inskrivnimgsdatum för varje individ har använts. </t>
  </si>
  <si>
    <t xml:space="preserve">Individuellt behovsprövat boende i form av särskilda boendeformer för service och omvårdnad som kommunerna, enligt 5 kap. 5 § eller 7 § socialtjänstlagen, ska inrätta för äldre människor som behöver särskilt stöd. </t>
  </si>
  <si>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</si>
  <si>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Tabell 4. Regioner som ingår i underlaget för statistiken</t>
  </si>
  <si>
    <t>Socialtjänstinsats och boendeform</t>
  </si>
  <si>
    <t>Vaccinationsstatus för slutenvårdade patienter med covid-19</t>
  </si>
  <si>
    <r>
      <rPr>
        <b/>
        <sz val="8"/>
        <color theme="1"/>
        <rFont val="Century Gothic"/>
        <family val="2"/>
        <scheme val="minor"/>
      </rPr>
      <t>Statistiska mått</t>
    </r>
    <r>
      <rPr>
        <sz val="8"/>
        <color theme="1"/>
        <rFont val="Century Gothic"/>
        <family val="2"/>
        <scheme val="minor"/>
      </rPr>
      <t xml:space="preserve">
Antal, andelar och per 100 000 vaccinerade respektive ovaccinerade i befolkningen</t>
    </r>
  </si>
  <si>
    <t xml:space="preserve">Ovaccinerade </t>
  </si>
  <si>
    <t xml:space="preserve">Vaccinerade </t>
  </si>
  <si>
    <t>Slutenvårdade</t>
  </si>
  <si>
    <t>Antal
/100 000</t>
  </si>
  <si>
    <t>Totalt 12 år och över</t>
  </si>
  <si>
    <t>12-39</t>
  </si>
  <si>
    <t>80+</t>
  </si>
  <si>
    <t>Intensivvårdade under slutenvårdstillfället</t>
  </si>
  <si>
    <t>Ej Intensivvård under slutenvård</t>
  </si>
  <si>
    <t>12-69</t>
  </si>
  <si>
    <t>Ej IVA</t>
  </si>
  <si>
    <t>Med IVA</t>
  </si>
  <si>
    <t>Ålder senaste per befolkning</t>
  </si>
  <si>
    <t>Ändringshistorik</t>
  </si>
  <si>
    <t>Förändringar i beräkningen eller presentation av statistiken</t>
  </si>
  <si>
    <t>Ålder redovisas som åldern vid årets slut.</t>
  </si>
  <si>
    <t>Statistik om ålder redovisas per 100 000 vaccinerade respektive ovaccinerade i befolkningen.</t>
  </si>
  <si>
    <t>Regionstillhörighet hämtas från behandlande sjukhus istället för folkbokföringsort</t>
  </si>
  <si>
    <t>Totalt antal, vaccinerade, slutenvårdade för covid-19</t>
  </si>
  <si>
    <t>Totalt antal, ovaccinerade, slutenvårdade för covid-19</t>
  </si>
  <si>
    <t>Antal slutenvårdade per 100 000 vaccinerade respektive ovaccinerade i befolkningen</t>
  </si>
  <si>
    <r>
      <rPr>
        <b/>
        <sz val="8"/>
        <color theme="1"/>
        <rFont val="Century Gothic"/>
        <family val="2"/>
        <scheme val="minor"/>
      </rPr>
      <t>Variabler</t>
    </r>
    <r>
      <rPr>
        <sz val="8"/>
        <color theme="1"/>
        <rFont val="Century Gothic"/>
        <family val="2"/>
        <scheme val="minor"/>
      </rPr>
      <t xml:space="preserve">
Vaccinerade, Ovaccinerade, inskrivna i slutenvård, avlidna, kön, ålder vid årets slut, sjukdomsgrupp, inrapporterande region</t>
    </r>
  </si>
  <si>
    <t>Delvaccinerad</t>
  </si>
  <si>
    <t>Populationen utgörs av alla individer som slutenvårdats för covid-19 med laboriatoriebekräftat provtagning inom sextio dagar före eller fem dagar efter inskrivningen. En person är bekräftad smittad enligt Folkhälsomyndighetens databas SmiNet och inskrivningsdatum rapporteras till patientregistret eller frivillig särskild veckovis inrapportering om slutenvård till Socialstyrelsen från regionerna. Status om vaccination är hämtad från Folkhälsomyndighetens nationella vaccinationsregistret, NVR. Delvaccinerade ör exkluderade i statistiken.</t>
  </si>
  <si>
    <t>Patientens insjuknande i covid-19, enligt SmiNet, som inträffar i samband med inskrivning i sluten vård, inträffar mer än 21 dagar  efter första vaccinationsdos och inom 14 dagar före andra dosen. Delvaccinerade är exkluderade i statistiken.</t>
  </si>
  <si>
    <t>Patientens insjuknande i covid-19, enligt SmiNet, som inträffar i samband med inskrivning i sluten vård, inträffar mer än 14 dagar efter patientens andra vaccinationsdos.</t>
  </si>
  <si>
    <t>Patientens insjuknande i covid-19, enligt SmiNet, som inträffar i samband med inskrivning i sluten vård, inträffar innan patientens första vaccinationsdos eller inom 21 dagar efter första dosen. Patienter utan uppgift om någon dos räknas också som ovaccinerade.</t>
  </si>
  <si>
    <t>Statistik över slutenvårdade, med och utan IVA, covid-19 patienter</t>
  </si>
  <si>
    <t>U07.2</t>
  </si>
  <si>
    <t>Fördelning vaccinationsstatus för slutenvårdade patienter med covid-19</t>
  </si>
  <si>
    <t>Vaccinationsstatus slutenvård</t>
  </si>
  <si>
    <t>%</t>
  </si>
  <si>
    <t>Delvaccinerade</t>
  </si>
  <si>
    <t>Insjuknat</t>
  </si>
  <si>
    <t>Innan första dos</t>
  </si>
  <si>
    <t>inom 21 dagar efter första dos</t>
  </si>
  <si>
    <t xml:space="preserve">Efter 21 dagar efter första dos men innan andra dos </t>
  </si>
  <si>
    <t>inom 14 dagar efter andra dos</t>
  </si>
  <si>
    <t>I fliken Vaccinationsstatus redovisas nu antal patienter i olika tidsintervall från första och andra vaccindosen.</t>
  </si>
  <si>
    <t>Totalt antal patienter inskrivna för covid-19</t>
  </si>
  <si>
    <t xml:space="preserve">Efter 14 dagar från andra dos </t>
  </si>
  <si>
    <t>IU - Ingen uppgift</t>
  </si>
  <si>
    <t>Perioden för inskrivna utökades från de senaste fem veckorna till intervallet 27 december till 3 april.</t>
  </si>
  <si>
    <t>Slutenvårdade patienter redovisas uppdelat på ålder och om patienten behandlats på IVA under slutenvårdsepisoden.</t>
  </si>
  <si>
    <t>Slutenvårdade covid-19-patienter med eller utan intensivvård per ålder och 100 000 vaccinerade eller ovaccinerade i befolkningen</t>
  </si>
  <si>
    <t>Standardbefolkningen för antal ovaccinerade under 2021 i befolkningen byttes från befolkningen 2020-12-31 till 2021-12-31.</t>
  </si>
  <si>
    <r>
      <t xml:space="preserve">· </t>
    </r>
    <r>
      <rPr>
        <sz val="8"/>
        <rFont val="Century Gothic"/>
        <family val="2"/>
        <scheme val="minor"/>
      </rPr>
      <t>inskrivningsdatum</t>
    </r>
    <r>
      <rPr>
        <sz val="8"/>
        <rFont val="Symbol"/>
        <family val="1"/>
        <charset val="2"/>
      </rPr>
      <t xml:space="preserve"> </t>
    </r>
    <r>
      <rPr>
        <sz val="8"/>
        <rFont val="Century Gothic"/>
        <family val="2"/>
        <scheme val="minor"/>
      </rPr>
      <t>27 dec 2021 - 3 apr 2022</t>
    </r>
  </si>
  <si>
    <t>Blekinge</t>
  </si>
  <si>
    <t>2022v12</t>
  </si>
  <si>
    <t>Dalarna</t>
  </si>
  <si>
    <t>Gotland</t>
  </si>
  <si>
    <t>2022v08</t>
  </si>
  <si>
    <t>Gävleborg</t>
  </si>
  <si>
    <t>Halland</t>
  </si>
  <si>
    <t>2022v13</t>
  </si>
  <si>
    <t>Jämtland</t>
  </si>
  <si>
    <t>Jönköping</t>
  </si>
  <si>
    <t>Kalmar</t>
  </si>
  <si>
    <t>Kronoberg</t>
  </si>
  <si>
    <t>Norrbotten</t>
  </si>
  <si>
    <t>Skåne</t>
  </si>
  <si>
    <t>Stockholm</t>
  </si>
  <si>
    <t>Södermanland</t>
  </si>
  <si>
    <t>Uppsala</t>
  </si>
  <si>
    <t>Värmland</t>
  </si>
  <si>
    <t>Västerbotten</t>
  </si>
  <si>
    <t>2022v11</t>
  </si>
  <si>
    <t>Västernorrland</t>
  </si>
  <si>
    <t>Västmanland</t>
  </si>
  <si>
    <t>Västra Götaland</t>
  </si>
  <si>
    <t>Örebro</t>
  </si>
  <si>
    <t>Östergötland</t>
  </si>
  <si>
    <t>vecka 52 - vecka 13</t>
  </si>
  <si>
    <t>Under40</t>
  </si>
  <si>
    <t>Från40Till49</t>
  </si>
  <si>
    <t>Från50Till59</t>
  </si>
  <si>
    <r>
      <t xml:space="preserve">För senast inrapporterade vecka per region, se tabell 4. </t>
    </r>
    <r>
      <rPr>
        <i/>
        <sz val="8"/>
        <color theme="1"/>
        <rFont val="Century Gothic"/>
        <family val="2"/>
        <scheme val="minor"/>
      </rPr>
      <t>Regioner som ingår i underlaget för statistiken</t>
    </r>
    <r>
      <rPr>
        <sz val="8"/>
        <color theme="1"/>
        <rFont val="Century Gothic"/>
        <family val="2"/>
        <scheme val="minor"/>
      </rPr>
      <t xml:space="preserve"> i fliken </t>
    </r>
    <r>
      <rPr>
        <i/>
        <sz val="8"/>
        <color theme="1"/>
        <rFont val="Century Gothic"/>
        <family val="2"/>
        <scheme val="minor"/>
      </rPr>
      <t>Definitioner</t>
    </r>
    <r>
      <rPr>
        <sz val="8"/>
        <color theme="1"/>
        <rFont val="Century Gothic"/>
        <family val="2"/>
        <scheme val="minor"/>
      </rPr>
      <t>.</t>
    </r>
  </si>
  <si>
    <t>Patienter som slutenvårdats för covid-19 mellan 27 december 2021 och 3 april 2022 med ett laboriatoriebekräftat provtaget inom sextio dagar före eller fem dagar efter inskrivningen</t>
  </si>
  <si>
    <t>Patienter som slutenvårdats för covid-19 de mellan 27 december 2021 och 3 april 2022 med ett laboriatoriebekräftat prov taget inom sextio dagar före eller fem dagar efter inskrivningen</t>
  </si>
  <si>
    <t>Patienter som slutenvårdats för covid-19 mellan 27 december 2021 och 3 april 2022 med ett laboriatoriebekräftat prov taget inom sextio dagar före eller fem dagar efter inskrivningen</t>
  </si>
  <si>
    <t xml:space="preserve">Fullvaccinerade </t>
  </si>
  <si>
    <r>
      <rPr>
        <b/>
        <sz val="8"/>
        <rFont val="Century Gothic"/>
        <family val="2"/>
        <scheme val="minor"/>
      </rPr>
      <t>Redovisning tabeller</t>
    </r>
    <r>
      <rPr>
        <sz val="8"/>
        <rFont val="Century Gothic"/>
        <family val="2"/>
        <scheme val="minor"/>
      </rPr>
      <t xml:space="preserve">
Övergripande statistik: För slutenvårdade covid-19-patienter redovisas intensivvård under slutenvårdstillfället, ålder vid årets slut, underliggande sjukdomar, boendeform och hemtjänst, totalt och per kön för respektive vaccinationsstatusgrupp. Slutenvårdade per region: antal slutenvårdade per region uppdelat på vaccinationsstatus. Ålder senaste per befolkning: Antal slutenvårdade med eller utan intensivvård, totalt och uppdelat på ålder och redovisade per 100 000 vaccinerade respektive ovaccinerade i befolkningen.</t>
    </r>
  </si>
  <si>
    <t xml:space="preserve">Patienter som slutenvårdas vid mer än ett tillfälle räknas bara som inskriven en gång. Personer utan ett giltigt personnummer eller samordningsnummer exkluderas. För att inkluderas i populationen ska ett vårdtillfälle registreras med en covid-19-diagnos och patienten har laboriatoriebekräftad covid-19 i samband med inskrivningen. Därav saknas de patienter där uppgifter inte finns i Folkhälsomyndighetens databas SmiNet eller som har ett provtagningsdatum innan 60 dagar innan patientens första inskrivning i slutenvård med covid-19-diagnos.  Uppskattningsvis hamnar 10 % av covid-19-patienterna utanför urvalet. För att se statistik för alla slutenvårdade patienter med covid-19 hänvisar vi till statistikfilen om slutenvårdade patienter med covid-19 på Socialstyrelsens websida för covid-19-statistik.
Statistiken är preliminär och baseras på inrapporterade vårdtillfällen den 4 april 2022. Notera bortfallet som beskrivs nedan. Vilka regioner som rapporterat och till när visas i fliken definitioner.
För beräkning av antal ovaccinerade per 100 000 i befolkningen under 2021 respektive 2022 används befolkningen 2020-12-31 med framskriven ålder till 2021-12-31 respektive befolkningen 2021-12-31 med framskriven ålder till 2022-12-31.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</si>
</sst>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_ ;\-#,##0.00\ "/>
    <numFmt numFmtId="167" formatCode="#,##0_ ;\-#,##0\ "/>
  </numFmts>
  <fonts count="37" x14ac:knownFonts="1">
    <font>
      <sz val="8"/>
      <color theme="1"/>
      <name val="Century Gothic"/>
      <family val="2"/>
      <scheme val="minor"/>
    </font>
    <font>
      <sz val="11"/>
      <color theme="1"/>
      <name val="Century Gothic"/>
      <family val="2"/>
      <scheme val="minor"/>
    </font>
    <font>
      <b/>
      <sz val="8"/>
      <color theme="1"/>
      <name val="Century Gothic"/>
      <family val="2"/>
      <scheme val="minor"/>
    </font>
    <font>
      <b/>
      <sz val="8"/>
      <color rgb="FF000000"/>
      <name val="Century Gothic"/>
      <family val="2"/>
    </font>
    <font>
      <sz val="8"/>
      <color theme="1"/>
      <name val="Century Gothic"/>
      <family val="2"/>
    </font>
    <font>
      <sz val="7"/>
      <color theme="1"/>
      <name val="Century Gothic"/>
      <family val="2"/>
      <scheme val="minor"/>
    </font>
    <font>
      <sz val="8"/>
      <color theme="1"/>
      <name val="Century Gothic"/>
      <family val="2"/>
      <scheme val="minor"/>
    </font>
    <font>
      <b/>
      <sz val="10"/>
      <color theme="1"/>
      <name val="Century Gothic"/>
      <family val="2"/>
      <scheme val="minor"/>
    </font>
    <font>
      <b/>
      <sz val="10"/>
      <color rgb="FF000000"/>
      <name val="Century Gothic"/>
      <family val="2"/>
    </font>
    <font>
      <sz val="8"/>
      <color rgb="FFFF0000"/>
      <name val="Century Gothic"/>
      <family val="2"/>
      <scheme val="minor"/>
    </font>
    <font>
      <sz val="8"/>
      <name val="Century Gothic"/>
      <family val="2"/>
      <scheme val="minor"/>
    </font>
    <font>
      <sz val="8"/>
      <color rgb="FF000000"/>
      <name val="Century Gothic"/>
      <family val="2"/>
    </font>
    <font>
      <sz val="8"/>
      <color rgb="FFFF0000"/>
      <name val="Century Gothic"/>
      <family val="2"/>
    </font>
    <font>
      <sz val="8"/>
      <color rgb="FFFFFFFF"/>
      <name val="Century Gothic"/>
      <family val="2"/>
    </font>
    <font>
      <b/>
      <sz val="8"/>
      <color rgb="FFDAD7CB"/>
      <name val="Century Gothic"/>
      <family val="2"/>
    </font>
    <font>
      <sz val="8"/>
      <name val="Century Gothic"/>
      <family val="2"/>
    </font>
    <font>
      <sz val="7"/>
      <color rgb="FF000000"/>
      <name val="Century Gothic"/>
      <family val="2"/>
    </font>
    <font>
      <b/>
      <sz val="10"/>
      <color theme="1"/>
      <name val="Century Gothic"/>
      <family val="2"/>
      <scheme val="major"/>
    </font>
    <font>
      <b/>
      <sz val="8"/>
      <name val="Century Gothic"/>
      <family val="2"/>
      <scheme val="minor"/>
    </font>
    <font>
      <u/>
      <sz val="8"/>
      <color theme="10"/>
      <name val="Century Gothic"/>
      <family val="2"/>
      <scheme val="minor"/>
    </font>
    <font>
      <b/>
      <u/>
      <sz val="8"/>
      <color theme="10"/>
      <name val="Century Gothic"/>
      <family val="2"/>
      <scheme val="minor"/>
    </font>
    <font>
      <sz val="8"/>
      <name val="Symbol"/>
      <family val="1"/>
      <charset val="2"/>
    </font>
    <font>
      <sz val="8"/>
      <color indexed="8"/>
      <name val="Century Gothic"/>
      <family val="2"/>
      <scheme val="minor"/>
    </font>
    <font>
      <sz val="7"/>
      <color rgb="FF000000"/>
      <name val="Symbol"/>
      <family val="1"/>
      <charset val="2"/>
    </font>
    <font>
      <sz val="7"/>
      <color indexed="8"/>
      <name val="Times New Roman"/>
      <family val="1"/>
    </font>
    <font>
      <sz val="8"/>
      <color indexed="8"/>
      <name val="Century Gothic"/>
      <family val="2"/>
    </font>
    <font>
      <sz val="8"/>
      <color rgb="FF333333"/>
      <name val="Century Gothic"/>
      <family val="2"/>
    </font>
    <font>
      <b/>
      <sz val="8"/>
      <color rgb="FF333333"/>
      <name val="Century Gothic"/>
      <family val="2"/>
    </font>
    <font>
      <i/>
      <sz val="8"/>
      <color rgb="FF000000"/>
      <name val="Century Gothic"/>
      <family val="2"/>
    </font>
    <font>
      <sz val="8"/>
      <color theme="0"/>
      <name val="Century Gothic"/>
      <family val="2"/>
      <scheme val="minor"/>
    </font>
    <font>
      <sz val="7"/>
      <name val="Century Gothic"/>
      <family val="2"/>
    </font>
    <font>
      <sz val="8"/>
      <color indexed="8"/>
      <name val="Symbol"/>
      <family val="1"/>
      <charset val="2"/>
    </font>
    <font>
      <b/>
      <sz val="10"/>
      <color rgb="FFFF0000"/>
      <name val="Century Gothic"/>
      <family val="2"/>
    </font>
    <font>
      <b/>
      <sz val="8"/>
      <color rgb="FFFF0000"/>
      <name val="Century Gothic"/>
      <family val="2"/>
    </font>
    <font>
      <sz val="8"/>
      <color rgb="FFFFFFFF"/>
      <name val="Century Gothic"/>
      <family val="2"/>
      <scheme val="minor"/>
    </font>
    <font>
      <sz val="11"/>
      <color rgb="FF1F497D"/>
      <name val="Calibri"/>
      <family val="2"/>
    </font>
    <font>
      <i/>
      <sz val="8"/>
      <color theme="1"/>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FFFFFF"/>
        <bgColor indexed="64"/>
      </patternFill>
    </fill>
  </fills>
  <borders count="51">
    <border>
      <left/>
      <right/>
      <top/>
      <bottom/>
      <diagonal/>
    </border>
    <border>
      <left/>
      <right/>
      <top style="medium">
        <color theme="8"/>
      </top>
      <bottom style="thin">
        <color theme="8"/>
      </bottom>
      <diagonal/>
    </border>
    <border>
      <left/>
      <right/>
      <top style="medium">
        <color rgb="FF857363"/>
      </top>
      <bottom/>
      <diagonal/>
    </border>
    <border>
      <left/>
      <right/>
      <top style="medium">
        <color theme="8"/>
      </top>
      <bottom/>
      <diagonal/>
    </border>
    <border>
      <left style="thin">
        <color theme="8"/>
      </left>
      <right/>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thick">
        <color theme="8"/>
      </bottom>
      <diagonal/>
    </border>
    <border>
      <left/>
      <right/>
      <top style="medium">
        <color rgb="FF857363"/>
      </top>
      <bottom style="thin">
        <color rgb="FF857363"/>
      </bottom>
      <diagonal/>
    </border>
    <border>
      <left style="thin">
        <color rgb="FF857363"/>
      </left>
      <right/>
      <top style="medium">
        <color rgb="FF857363"/>
      </top>
      <bottom style="thin">
        <color rgb="FF857363"/>
      </bottom>
      <diagonal/>
    </border>
    <border>
      <left/>
      <right style="thin">
        <color rgb="FF857363"/>
      </right>
      <top style="medium">
        <color rgb="FF857363"/>
      </top>
      <bottom style="thin">
        <color rgb="FF857363"/>
      </bottom>
      <diagonal/>
    </border>
    <border>
      <left style="thin">
        <color rgb="FF857363"/>
      </left>
      <right style="thin">
        <color rgb="FF857363"/>
      </right>
      <top/>
      <bottom style="thin">
        <color rgb="FF857363"/>
      </bottom>
      <diagonal/>
    </border>
    <border>
      <left/>
      <right style="thin">
        <color rgb="FF857363"/>
      </right>
      <top/>
      <bottom style="thin">
        <color rgb="FF857363"/>
      </bottom>
      <diagonal/>
    </border>
    <border>
      <left style="thin">
        <color rgb="FF857363"/>
      </left>
      <right/>
      <top/>
      <bottom style="thin">
        <color rgb="FF857363"/>
      </bottom>
      <diagonal/>
    </border>
    <border>
      <left style="thin">
        <color rgb="FF857363"/>
      </left>
      <right style="thin">
        <color rgb="FF857363"/>
      </right>
      <top style="thin">
        <color rgb="FF857363"/>
      </top>
      <bottom style="thin">
        <color rgb="FF857363"/>
      </bottom>
      <diagonal/>
    </border>
    <border>
      <left/>
      <right/>
      <top/>
      <bottom style="thin">
        <color rgb="FF857363"/>
      </bottom>
      <diagonal/>
    </border>
    <border>
      <left/>
      <right style="thin">
        <color rgb="FF857363"/>
      </right>
      <top style="thin">
        <color rgb="FF857363"/>
      </top>
      <bottom style="thin">
        <color rgb="FF857363"/>
      </bottom>
      <diagonal/>
    </border>
    <border>
      <left style="thin">
        <color rgb="FF857363"/>
      </left>
      <right/>
      <top/>
      <bottom/>
      <diagonal/>
    </border>
    <border>
      <left/>
      <right style="thin">
        <color rgb="FF857363"/>
      </right>
      <top/>
      <bottom/>
      <diagonal/>
    </border>
    <border>
      <left/>
      <right/>
      <top/>
      <bottom style="thick">
        <color rgb="FF857363"/>
      </bottom>
      <diagonal/>
    </border>
    <border>
      <left style="thin">
        <color theme="0"/>
      </left>
      <right style="thin">
        <color theme="0"/>
      </right>
      <top style="thin">
        <color theme="0"/>
      </top>
      <bottom style="thin">
        <color theme="0"/>
      </bottom>
      <diagonal/>
    </border>
    <border>
      <left/>
      <right/>
      <top/>
      <bottom style="medium">
        <color theme="8"/>
      </bottom>
      <diagonal/>
    </border>
    <border>
      <left/>
      <right style="thin">
        <color rgb="FF857363"/>
      </right>
      <top/>
      <bottom style="thick">
        <color rgb="FF857363"/>
      </bottom>
      <diagonal/>
    </border>
    <border>
      <left style="thin">
        <color rgb="FF857363"/>
      </left>
      <right/>
      <top/>
      <bottom style="thick">
        <color rgb="FF8573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8"/>
      </top>
      <bottom/>
      <diagonal/>
    </border>
    <border>
      <left style="thin">
        <color theme="8"/>
      </left>
      <right/>
      <top style="medium">
        <color theme="8"/>
      </top>
      <bottom/>
      <diagonal/>
    </border>
    <border>
      <left style="thin">
        <color theme="8"/>
      </left>
      <right/>
      <top style="thin">
        <color theme="8"/>
      </top>
      <bottom/>
      <diagonal/>
    </border>
    <border>
      <left/>
      <right style="thin">
        <color rgb="FF857363"/>
      </right>
      <top style="thin">
        <color rgb="FF857363"/>
      </top>
      <bottom/>
      <diagonal/>
    </border>
    <border>
      <left style="thin">
        <color rgb="FF857363"/>
      </left>
      <right style="thin">
        <color rgb="FF857363"/>
      </right>
      <top/>
      <bottom/>
      <diagonal/>
    </border>
    <border>
      <left style="thin">
        <color rgb="FF857363"/>
      </left>
      <right style="thin">
        <color rgb="FF857363"/>
      </right>
      <top/>
      <bottom style="thick">
        <color rgb="FF857363"/>
      </bottom>
      <diagonal/>
    </border>
    <border>
      <left style="thin">
        <color theme="0" tint="-0.499984740745262"/>
      </left>
      <right style="thin">
        <color rgb="FF857363"/>
      </right>
      <top/>
      <bottom style="thick">
        <color rgb="FF857363"/>
      </bottom>
      <diagonal/>
    </border>
    <border>
      <left style="medium">
        <color rgb="FF857363"/>
      </left>
      <right/>
      <top style="medium">
        <color rgb="FF857363"/>
      </top>
      <bottom style="thin">
        <color rgb="FF857363"/>
      </bottom>
      <diagonal/>
    </border>
    <border>
      <left style="medium">
        <color rgb="FF857363"/>
      </left>
      <right style="thin">
        <color rgb="FF857363"/>
      </right>
      <top style="thin">
        <color rgb="FF857363"/>
      </top>
      <bottom style="thin">
        <color rgb="FF857363"/>
      </bottom>
      <diagonal/>
    </border>
    <border>
      <left style="medium">
        <color rgb="FF857363"/>
      </left>
      <right style="thin">
        <color rgb="FF857363"/>
      </right>
      <top style="thin">
        <color rgb="FF857363"/>
      </top>
      <bottom/>
      <diagonal/>
    </border>
    <border>
      <left style="medium">
        <color rgb="FF857363"/>
      </left>
      <right style="thin">
        <color rgb="FF857363"/>
      </right>
      <top/>
      <bottom/>
      <diagonal/>
    </border>
    <border>
      <left style="medium">
        <color rgb="FF857363"/>
      </left>
      <right style="thin">
        <color rgb="FF857363"/>
      </right>
      <top/>
      <bottom style="thick">
        <color rgb="FF857363"/>
      </bottom>
      <diagonal/>
    </border>
    <border>
      <left style="thin">
        <color theme="8"/>
      </left>
      <right/>
      <top/>
      <bottom style="thick">
        <color theme="8"/>
      </bottom>
      <diagonal/>
    </border>
    <border>
      <left style="thin">
        <color rgb="FF857363"/>
      </left>
      <right/>
      <top style="medium">
        <color theme="8"/>
      </top>
      <bottom style="thin">
        <color rgb="FF857363"/>
      </bottom>
      <diagonal/>
    </border>
    <border>
      <left/>
      <right style="thin">
        <color theme="8"/>
      </right>
      <top style="medium">
        <color theme="8"/>
      </top>
      <bottom style="thin">
        <color rgb="FF857363"/>
      </bottom>
      <diagonal/>
    </border>
    <border>
      <left style="thin">
        <color rgb="FF857363"/>
      </left>
      <right style="thin">
        <color rgb="FF857363"/>
      </right>
      <top style="medium">
        <color rgb="FF857363"/>
      </top>
      <bottom/>
      <diagonal/>
    </border>
    <border>
      <left style="thin">
        <color theme="8"/>
      </left>
      <right style="thin">
        <color rgb="FF857363"/>
      </right>
      <top/>
      <bottom style="thick">
        <color rgb="FF857363"/>
      </bottom>
      <diagonal/>
    </border>
    <border>
      <left/>
      <right style="thin">
        <color rgb="FF857363"/>
      </right>
      <top style="medium">
        <color theme="8"/>
      </top>
      <bottom/>
      <diagonal/>
    </border>
  </borders>
  <cellStyleXfs count="18">
    <xf numFmtId="0" fontId="0" fillId="0" borderId="0"/>
    <xf numFmtId="0" fontId="2" fillId="2" borderId="1" applyNumberFormat="0" applyProtection="0">
      <alignment vertical="center"/>
    </xf>
    <xf numFmtId="0" fontId="5"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6" fillId="0" borderId="0"/>
    <xf numFmtId="0" fontId="1" fillId="0" borderId="0"/>
    <xf numFmtId="166" fontId="6" fillId="0" borderId="0" applyFont="0" applyFill="0" applyBorder="0" applyAlignment="0" applyProtection="0"/>
    <xf numFmtId="167" fontId="6" fillId="0" borderId="0" applyFont="0" applyFill="0" applyBorder="0" applyAlignment="0" applyProtection="0"/>
    <xf numFmtId="0" fontId="17" fillId="0" borderId="0" applyNumberFormat="0" applyFill="0" applyBorder="0" applyAlignment="0" applyProtection="0"/>
    <xf numFmtId="0" fontId="6" fillId="0" borderId="0" applyNumberFormat="0" applyFill="0" applyBorder="0" applyAlignment="0" applyProtection="0"/>
    <xf numFmtId="3" fontId="2" fillId="0" borderId="0" applyFill="0" applyBorder="0" applyProtection="0">
      <alignment vertical="center"/>
    </xf>
    <xf numFmtId="3" fontId="6" fillId="0" borderId="0" applyFill="0" applyBorder="0" applyAlignment="0" applyProtection="0">
      <alignment horizontal="right"/>
    </xf>
    <xf numFmtId="3" fontId="6" fillId="0" borderId="21" applyNumberFormat="0" applyFont="0" applyFill="0" applyAlignment="0" applyProtection="0">
      <alignment horizontal="right"/>
    </xf>
    <xf numFmtId="0" fontId="2" fillId="2" borderId="0" applyNumberFormat="0" applyFill="0" applyBorder="0" applyProtection="0">
      <alignment vertical="center"/>
    </xf>
    <xf numFmtId="0" fontId="2" fillId="0" borderId="22" applyNumberFormat="0" applyFill="0" applyProtection="0">
      <alignment vertical="center"/>
    </xf>
    <xf numFmtId="0" fontId="6" fillId="0" borderId="0" applyNumberFormat="0" applyFill="0" applyBorder="0" applyAlignment="0" applyProtection="0"/>
    <xf numFmtId="0" fontId="19" fillId="0" borderId="0" applyNumberFormat="0" applyFill="0" applyBorder="0" applyAlignment="0" applyProtection="0"/>
  </cellStyleXfs>
  <cellXfs count="234">
    <xf numFmtId="0" fontId="0" fillId="0" borderId="0" xfId="0"/>
    <xf numFmtId="0" fontId="3" fillId="3" borderId="2" xfId="1" applyFont="1" applyFill="1" applyBorder="1">
      <alignment vertical="center"/>
    </xf>
    <xf numFmtId="0" fontId="0" fillId="0" borderId="0" xfId="0" applyBorder="1"/>
    <xf numFmtId="0" fontId="8" fillId="0" borderId="0" xfId="3" applyFont="1" applyFill="1" applyBorder="1"/>
    <xf numFmtId="0" fontId="7" fillId="0" borderId="0" xfId="3"/>
    <xf numFmtId="0" fontId="0" fillId="0" borderId="0" xfId="4" applyFont="1" applyAlignment="1">
      <alignment wrapText="1"/>
    </xf>
    <xf numFmtId="0" fontId="9" fillId="0" borderId="0" xfId="4" applyFont="1" applyAlignment="1">
      <alignment horizontal="left" wrapText="1"/>
    </xf>
    <xf numFmtId="0" fontId="2" fillId="2" borderId="3" xfId="1" applyBorder="1">
      <alignment vertical="center"/>
    </xf>
    <xf numFmtId="0" fontId="2" fillId="2" borderId="5" xfId="1" applyBorder="1" applyAlignment="1">
      <alignment horizontal="center" vertical="center"/>
    </xf>
    <xf numFmtId="0" fontId="0" fillId="0" borderId="8" xfId="0" applyBorder="1"/>
    <xf numFmtId="0" fontId="4" fillId="0" borderId="0" xfId="0" applyFont="1" applyFill="1" applyBorder="1" applyAlignment="1">
      <alignment horizontal="right"/>
    </xf>
    <xf numFmtId="0" fontId="4" fillId="0" borderId="0" xfId="4" applyFont="1" applyFill="1" applyBorder="1" applyAlignment="1">
      <alignment wrapText="1"/>
    </xf>
    <xf numFmtId="0" fontId="11" fillId="0" borderId="0" xfId="4" applyFont="1" applyFill="1" applyBorder="1" applyAlignment="1">
      <alignment wrapText="1"/>
    </xf>
    <xf numFmtId="0" fontId="11" fillId="0" borderId="0" xfId="4" applyFont="1" applyFill="1" applyBorder="1" applyAlignment="1">
      <alignment horizontal="left" wrapText="1"/>
    </xf>
    <xf numFmtId="0" fontId="12" fillId="0" borderId="0" xfId="4" applyFont="1" applyFill="1" applyBorder="1" applyAlignment="1">
      <alignment wrapText="1"/>
    </xf>
    <xf numFmtId="0" fontId="3" fillId="3" borderId="0" xfId="1" applyFont="1" applyFill="1" applyBorder="1">
      <alignment vertical="center"/>
    </xf>
    <xf numFmtId="0" fontId="3" fillId="3" borderId="16" xfId="1" applyFont="1" applyFill="1" applyBorder="1">
      <alignment vertical="center"/>
    </xf>
    <xf numFmtId="0" fontId="3" fillId="3" borderId="15" xfId="1" applyFont="1" applyFill="1" applyBorder="1" applyAlignment="1">
      <alignment horizontal="center" vertical="center"/>
    </xf>
    <xf numFmtId="0" fontId="3" fillId="3" borderId="17" xfId="1" applyFont="1" applyFill="1" applyBorder="1" applyAlignment="1">
      <alignment horizontal="center" vertical="center"/>
    </xf>
    <xf numFmtId="0" fontId="4" fillId="0" borderId="0" xfId="0" applyFont="1" applyFill="1" applyBorder="1" applyAlignment="1">
      <alignment vertical="center" wrapText="1"/>
    </xf>
    <xf numFmtId="3" fontId="4" fillId="0" borderId="18" xfId="0" applyNumberFormat="1" applyFont="1" applyFill="1" applyBorder="1" applyAlignment="1">
      <alignment horizontal="right" vertical="center"/>
    </xf>
    <xf numFmtId="0" fontId="13" fillId="0" borderId="19" xfId="0" applyFont="1" applyFill="1" applyBorder="1" applyAlignment="1">
      <alignment horizontal="right" vertical="center"/>
    </xf>
    <xf numFmtId="164" fontId="13" fillId="0" borderId="0" xfId="0" applyNumberFormat="1" applyFont="1" applyFill="1" applyBorder="1" applyAlignment="1">
      <alignment horizontal="right" vertical="center"/>
    </xf>
    <xf numFmtId="164" fontId="13" fillId="0" borderId="19" xfId="0" applyNumberFormat="1" applyFont="1" applyFill="1" applyBorder="1" applyAlignment="1">
      <alignment horizontal="right" vertical="center"/>
    </xf>
    <xf numFmtId="0" fontId="3" fillId="3" borderId="0" xfId="0" applyFont="1" applyFill="1" applyBorder="1" applyAlignment="1">
      <alignment vertical="center" wrapText="1"/>
    </xf>
    <xf numFmtId="0" fontId="3" fillId="3" borderId="0" xfId="0" applyFont="1" applyFill="1" applyBorder="1"/>
    <xf numFmtId="0" fontId="14" fillId="3" borderId="19" xfId="0" applyFont="1" applyFill="1" applyBorder="1" applyAlignment="1">
      <alignment horizontal="right" vertical="center"/>
    </xf>
    <xf numFmtId="3" fontId="14" fillId="3" borderId="18" xfId="0" applyNumberFormat="1" applyFont="1" applyFill="1" applyBorder="1" applyAlignment="1">
      <alignment horizontal="right" vertical="center"/>
    </xf>
    <xf numFmtId="164" fontId="14" fillId="3" borderId="0" xfId="0" applyNumberFormat="1" applyFont="1" applyFill="1" applyBorder="1" applyAlignment="1">
      <alignment horizontal="right" vertical="center"/>
    </xf>
    <xf numFmtId="164" fontId="14" fillId="3" borderId="19" xfId="0" applyNumberFormat="1" applyFont="1" applyFill="1" applyBorder="1" applyAlignment="1">
      <alignment horizontal="right" vertical="center"/>
    </xf>
    <xf numFmtId="164" fontId="11" fillId="0" borderId="19" xfId="12" applyNumberFormat="1" applyFont="1" applyFill="1" applyBorder="1" applyAlignment="1">
      <alignment horizontal="right" vertical="center"/>
    </xf>
    <xf numFmtId="164" fontId="15" fillId="0" borderId="19" xfId="0" applyNumberFormat="1" applyFont="1" applyFill="1" applyBorder="1" applyAlignment="1">
      <alignment horizontal="right" vertical="center"/>
    </xf>
    <xf numFmtId="0" fontId="4" fillId="0" borderId="0" xfId="0" applyFont="1" applyFill="1" applyBorder="1"/>
    <xf numFmtId="49" fontId="4" fillId="0" borderId="0" xfId="0" applyNumberFormat="1" applyFont="1" applyFill="1" applyBorder="1"/>
    <xf numFmtId="0" fontId="4" fillId="0" borderId="0" xfId="0" applyFont="1" applyFill="1" applyBorder="1" applyAlignment="1">
      <alignment horizontal="left"/>
    </xf>
    <xf numFmtId="16" fontId="4" fillId="0" borderId="0" xfId="0" applyNumberFormat="1" applyFont="1" applyFill="1" applyBorder="1" applyAlignment="1">
      <alignment horizontal="left"/>
    </xf>
    <xf numFmtId="0" fontId="4" fillId="0" borderId="20" xfId="0" applyFont="1" applyFill="1" applyBorder="1"/>
    <xf numFmtId="164" fontId="4" fillId="0" borderId="20" xfId="0" applyNumberFormat="1" applyFont="1" applyFill="1" applyBorder="1"/>
    <xf numFmtId="0" fontId="3" fillId="3" borderId="19" xfId="0" applyFont="1" applyFill="1" applyBorder="1"/>
    <xf numFmtId="164" fontId="4" fillId="0" borderId="23" xfId="0" applyNumberFormat="1" applyFont="1" applyFill="1" applyBorder="1"/>
    <xf numFmtId="164" fontId="11" fillId="0" borderId="0" xfId="12"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0" fontId="3" fillId="3" borderId="18" xfId="0" applyFont="1" applyFill="1" applyBorder="1"/>
    <xf numFmtId="0" fontId="4" fillId="0" borderId="24" xfId="0" applyFont="1" applyFill="1" applyBorder="1"/>
    <xf numFmtId="0" fontId="0" fillId="0" borderId="0" xfId="0" applyAlignment="1">
      <alignment horizontal="left" vertical="top" wrapText="1"/>
    </xf>
    <xf numFmtId="0" fontId="0" fillId="0" borderId="0" xfId="0" applyAlignment="1">
      <alignment horizontal="left" vertical="top"/>
    </xf>
    <xf numFmtId="0" fontId="20" fillId="2" borderId="0" xfId="17" applyFont="1" applyFill="1"/>
    <xf numFmtId="0" fontId="7" fillId="2" borderId="0" xfId="3" applyFill="1"/>
    <xf numFmtId="0" fontId="2" fillId="2" borderId="1" xfId="1">
      <alignment vertical="center"/>
    </xf>
    <xf numFmtId="0" fontId="11" fillId="0" borderId="0" xfId="0" applyFont="1" applyAlignment="1">
      <alignment vertical="center" wrapText="1"/>
    </xf>
    <xf numFmtId="0" fontId="0" fillId="0" borderId="0" xfId="0" applyFill="1" applyAlignment="1">
      <alignment horizontal="left" vertical="center"/>
    </xf>
    <xf numFmtId="0" fontId="21" fillId="0" borderId="0" xfId="0" applyFont="1" applyAlignment="1">
      <alignment horizontal="left" vertical="center" wrapText="1" indent="3"/>
    </xf>
    <xf numFmtId="0" fontId="11" fillId="0" borderId="0" xfId="0" applyFont="1" applyFill="1" applyBorder="1" applyAlignment="1">
      <alignment horizontal="left" vertical="center" wrapText="1"/>
    </xf>
    <xf numFmtId="0" fontId="0" fillId="0" borderId="33" xfId="0" applyFill="1" applyBorder="1" applyAlignment="1">
      <alignment horizontal="left" vertical="center"/>
    </xf>
    <xf numFmtId="0" fontId="11" fillId="0" borderId="0" xfId="0" applyFont="1" applyBorder="1" applyAlignment="1">
      <alignment vertical="center" wrapText="1"/>
    </xf>
    <xf numFmtId="0" fontId="0" fillId="0" borderId="8" xfId="0" applyFill="1" applyBorder="1" applyAlignment="1">
      <alignment horizontal="left" vertical="center"/>
    </xf>
    <xf numFmtId="0" fontId="11" fillId="0" borderId="0" xfId="0" applyFont="1" applyAlignment="1">
      <alignment vertical="center"/>
    </xf>
    <xf numFmtId="0" fontId="3" fillId="0" borderId="0" xfId="0" applyFont="1" applyAlignment="1">
      <alignment vertical="center" wrapText="1"/>
    </xf>
    <xf numFmtId="0" fontId="23" fillId="0" borderId="0" xfId="0" applyFont="1" applyAlignment="1">
      <alignment horizontal="left" vertical="center" wrapText="1" indent="2"/>
    </xf>
    <xf numFmtId="0" fontId="26" fillId="0" borderId="0" xfId="0" applyFont="1" applyAlignment="1">
      <alignment vertical="center" wrapText="1"/>
    </xf>
    <xf numFmtId="0" fontId="11" fillId="0" borderId="8" xfId="0" applyFont="1" applyBorder="1" applyAlignment="1">
      <alignment vertical="center" wrapText="1"/>
    </xf>
    <xf numFmtId="0" fontId="0" fillId="0" borderId="8" xfId="0" applyBorder="1" applyAlignment="1">
      <alignment vertical="top" wrapText="1"/>
    </xf>
    <xf numFmtId="0" fontId="15" fillId="0" borderId="0" xfId="0" applyFont="1" applyAlignment="1">
      <alignment vertical="top" wrapText="1"/>
    </xf>
    <xf numFmtId="0" fontId="26" fillId="0" borderId="0" xfId="0" applyFont="1" applyAlignment="1">
      <alignment vertical="top" wrapText="1"/>
    </xf>
    <xf numFmtId="0" fontId="26" fillId="0" borderId="8" xfId="0" applyFont="1" applyBorder="1" applyAlignment="1">
      <alignment vertical="center" wrapText="1"/>
    </xf>
    <xf numFmtId="0" fontId="0" fillId="0" borderId="0" xfId="0" applyAlignment="1">
      <alignment vertical="top" wrapText="1"/>
    </xf>
    <xf numFmtId="0" fontId="27" fillId="0" borderId="0" xfId="0" applyFont="1" applyAlignment="1">
      <alignment vertical="center" wrapText="1"/>
    </xf>
    <xf numFmtId="0" fontId="28" fillId="0" borderId="0" xfId="0" applyFont="1" applyAlignment="1">
      <alignment vertical="center" wrapText="1"/>
    </xf>
    <xf numFmtId="0" fontId="27" fillId="0" borderId="8" xfId="0" applyFont="1" applyBorder="1" applyAlignment="1">
      <alignment vertical="center" wrapText="1"/>
    </xf>
    <xf numFmtId="0" fontId="28" fillId="0" borderId="8" xfId="0" applyFont="1" applyBorder="1" applyAlignment="1">
      <alignment vertical="center" wrapText="1"/>
    </xf>
    <xf numFmtId="0" fontId="9" fillId="0" borderId="0" xfId="0" applyFont="1"/>
    <xf numFmtId="3" fontId="6" fillId="0" borderId="35" xfId="12" applyFill="1" applyBorder="1" applyAlignment="1">
      <alignment horizontal="right" vertical="center"/>
    </xf>
    <xf numFmtId="0" fontId="2" fillId="2" borderId="0" xfId="16" applyFont="1" applyFill="1" applyBorder="1" applyAlignment="1">
      <alignment horizontal="left" vertical="center"/>
    </xf>
    <xf numFmtId="0" fontId="29" fillId="2" borderId="6" xfId="16" applyNumberFormat="1" applyFont="1" applyFill="1" applyBorder="1" applyAlignment="1">
      <alignment horizontal="right" vertical="center"/>
    </xf>
    <xf numFmtId="3" fontId="6" fillId="0" borderId="6" xfId="12" applyFill="1" applyBorder="1" applyAlignment="1">
      <alignment horizontal="right" vertical="center"/>
    </xf>
    <xf numFmtId="3" fontId="0" fillId="0" borderId="6" xfId="12" applyFont="1" applyFill="1" applyBorder="1" applyAlignment="1">
      <alignment horizontal="right" vertical="center"/>
    </xf>
    <xf numFmtId="3" fontId="10" fillId="0" borderId="6" xfId="12" applyFont="1" applyFill="1" applyBorder="1" applyAlignment="1">
      <alignment horizontal="right" vertical="center"/>
    </xf>
    <xf numFmtId="3" fontId="10" fillId="0" borderId="6" xfId="16" applyNumberFormat="1" applyFont="1" applyFill="1" applyBorder="1" applyAlignment="1">
      <alignment horizontal="right" vertical="center"/>
    </xf>
    <xf numFmtId="0" fontId="0" fillId="0" borderId="0" xfId="16" applyFont="1" applyFill="1" applyBorder="1" applyAlignment="1">
      <alignment horizontal="left" vertical="center"/>
    </xf>
    <xf numFmtId="3" fontId="4" fillId="0" borderId="36" xfId="0" applyNumberFormat="1" applyFont="1" applyFill="1" applyBorder="1" applyAlignment="1">
      <alignment horizontal="right" vertical="center"/>
    </xf>
    <xf numFmtId="165" fontId="4" fillId="0" borderId="19" xfId="0" applyNumberFormat="1" applyFont="1" applyFill="1" applyBorder="1" applyAlignment="1">
      <alignment horizontal="right" vertical="center"/>
    </xf>
    <xf numFmtId="9" fontId="0" fillId="0" borderId="0" xfId="0" applyNumberFormat="1"/>
    <xf numFmtId="0" fontId="27" fillId="0" borderId="0" xfId="0" applyFont="1" applyBorder="1" applyAlignment="1">
      <alignment vertical="center" wrapText="1"/>
    </xf>
    <xf numFmtId="0" fontId="26" fillId="0" borderId="0" xfId="0" applyFont="1" applyBorder="1" applyAlignment="1">
      <alignment vertical="center" wrapText="1"/>
    </xf>
    <xf numFmtId="0" fontId="28" fillId="0" borderId="0" xfId="0" applyFont="1" applyBorder="1" applyAlignment="1">
      <alignment vertical="center" wrapText="1"/>
    </xf>
    <xf numFmtId="0" fontId="11" fillId="0" borderId="0" xfId="0" applyFont="1" applyBorder="1" applyAlignment="1">
      <alignment vertical="center" wrapText="1"/>
    </xf>
    <xf numFmtId="0" fontId="7" fillId="2" borderId="0" xfId="0" applyFont="1" applyFill="1" applyAlignment="1"/>
    <xf numFmtId="0" fontId="0" fillId="2" borderId="0" xfId="0" applyFill="1" applyAlignment="1"/>
    <xf numFmtId="0" fontId="11" fillId="0" borderId="0" xfId="0" applyFont="1" applyFill="1" applyBorder="1" applyAlignment="1">
      <alignment vertical="center" wrapText="1"/>
    </xf>
    <xf numFmtId="0" fontId="0" fillId="0" borderId="33" xfId="0" applyFill="1" applyBorder="1" applyAlignment="1">
      <alignment vertical="center"/>
    </xf>
    <xf numFmtId="0" fontId="11" fillId="0" borderId="22" xfId="0" applyFont="1" applyFill="1" applyBorder="1" applyAlignment="1">
      <alignment vertical="center" wrapText="1"/>
    </xf>
    <xf numFmtId="0" fontId="22" fillId="0" borderId="0" xfId="0" applyFont="1" applyFill="1" applyBorder="1" applyAlignment="1">
      <alignment horizontal="left" vertical="center" wrapText="1" indent="3"/>
    </xf>
    <xf numFmtId="0" fontId="26" fillId="0" borderId="0" xfId="0" applyFont="1" applyBorder="1" applyAlignment="1">
      <alignment vertical="center" wrapText="1"/>
    </xf>
    <xf numFmtId="0" fontId="0" fillId="0" borderId="0" xfId="0" applyFill="1" applyBorder="1" applyAlignment="1">
      <alignment vertical="center"/>
    </xf>
    <xf numFmtId="14" fontId="0" fillId="0" borderId="0" xfId="0" applyNumberFormat="1" applyAlignment="1">
      <alignment horizontal="center"/>
    </xf>
    <xf numFmtId="14" fontId="0" fillId="0" borderId="8" xfId="0" applyNumberFormat="1" applyBorder="1" applyAlignment="1">
      <alignment horizontal="center"/>
    </xf>
    <xf numFmtId="1" fontId="0" fillId="0" borderId="8" xfId="0" applyNumberFormat="1" applyBorder="1" applyAlignment="1">
      <alignment horizontal="center"/>
    </xf>
    <xf numFmtId="0" fontId="2" fillId="2" borderId="1" xfId="1" applyBorder="1" applyAlignment="1">
      <alignment horizontal="center" vertical="center"/>
    </xf>
    <xf numFmtId="0" fontId="2" fillId="2" borderId="1" xfId="1" applyAlignment="1">
      <alignment horizontal="center" vertical="center" wrapText="1"/>
    </xf>
    <xf numFmtId="0" fontId="32" fillId="0" borderId="0" xfId="4" applyFont="1" applyFill="1" applyBorder="1" applyAlignment="1">
      <alignment horizontal="left" wrapText="1"/>
    </xf>
    <xf numFmtId="0" fontId="0" fillId="0" borderId="0" xfId="0" applyAlignment="1">
      <alignment vertical="top"/>
    </xf>
    <xf numFmtId="0" fontId="0" fillId="0" borderId="8" xfId="0" applyBorder="1" applyAlignment="1">
      <alignment vertical="top"/>
    </xf>
    <xf numFmtId="0" fontId="11" fillId="0" borderId="0" xfId="0" applyFont="1" applyBorder="1" applyAlignment="1">
      <alignment horizontal="left" vertical="center" wrapText="1"/>
    </xf>
    <xf numFmtId="0" fontId="0" fillId="0" borderId="0" xfId="0" applyBorder="1" applyAlignment="1">
      <alignment vertical="top"/>
    </xf>
    <xf numFmtId="0" fontId="0" fillId="0" borderId="0" xfId="0" applyBorder="1" applyAlignment="1">
      <alignment horizontal="left" vertical="top" wrapText="1"/>
    </xf>
    <xf numFmtId="0" fontId="3" fillId="3" borderId="12"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2" fillId="2" borderId="0" xfId="1" applyBorder="1" applyAlignment="1">
      <alignment vertical="center"/>
    </xf>
    <xf numFmtId="0" fontId="2" fillId="2" borderId="7" xfId="1" applyBorder="1" applyAlignment="1">
      <alignment vertical="center"/>
    </xf>
    <xf numFmtId="0" fontId="3" fillId="3" borderId="13"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4" fillId="0" borderId="0" xfId="4" applyFont="1" applyFill="1" applyBorder="1" applyAlignment="1">
      <alignment vertical="top" wrapText="1"/>
    </xf>
    <xf numFmtId="0" fontId="33" fillId="0" borderId="0" xfId="4" applyFont="1" applyFill="1" applyBorder="1" applyAlignment="1">
      <alignment horizontal="left" wrapText="1"/>
    </xf>
    <xf numFmtId="3" fontId="4" fillId="0" borderId="37" xfId="0" applyNumberFormat="1" applyFont="1" applyFill="1" applyBorder="1" applyAlignment="1">
      <alignment horizontal="right" vertical="center"/>
    </xf>
    <xf numFmtId="165" fontId="4" fillId="0" borderId="37" xfId="0" applyNumberFormat="1" applyFont="1" applyFill="1" applyBorder="1" applyAlignment="1">
      <alignment horizontal="right" vertical="center"/>
    </xf>
    <xf numFmtId="0" fontId="3" fillId="3" borderId="37" xfId="0" applyFont="1" applyFill="1" applyBorder="1"/>
    <xf numFmtId="3" fontId="4" fillId="0" borderId="37" xfId="0" applyNumberFormat="1" applyFont="1" applyFill="1" applyBorder="1" applyAlignment="1">
      <alignment vertical="center"/>
    </xf>
    <xf numFmtId="165" fontId="4" fillId="0" borderId="37" xfId="0" applyNumberFormat="1" applyFont="1" applyFill="1" applyBorder="1" applyAlignment="1">
      <alignment horizontal="right"/>
    </xf>
    <xf numFmtId="0" fontId="0" fillId="0" borderId="23" xfId="0" applyBorder="1"/>
    <xf numFmtId="0" fontId="0" fillId="0" borderId="38" xfId="0" applyBorder="1"/>
    <xf numFmtId="0" fontId="0" fillId="0" borderId="39" xfId="0" applyBorder="1"/>
    <xf numFmtId="0" fontId="3" fillId="3" borderId="41" xfId="1" applyFont="1" applyFill="1" applyBorder="1" applyAlignment="1">
      <alignment horizontal="center" vertical="center" wrapText="1"/>
    </xf>
    <xf numFmtId="165" fontId="4" fillId="0" borderId="0" xfId="0" applyNumberFormat="1" applyFont="1" applyFill="1" applyBorder="1" applyAlignment="1">
      <alignment horizontal="right" vertical="center"/>
    </xf>
    <xf numFmtId="3" fontId="4" fillId="0" borderId="42" xfId="0" applyNumberFormat="1" applyFont="1" applyFill="1" applyBorder="1" applyAlignment="1">
      <alignment horizontal="right" vertical="center"/>
    </xf>
    <xf numFmtId="0" fontId="3" fillId="3" borderId="43" xfId="0" applyFont="1" applyFill="1" applyBorder="1"/>
    <xf numFmtId="0" fontId="3" fillId="3" borderId="37" xfId="0" applyFont="1" applyFill="1" applyBorder="1" applyAlignment="1"/>
    <xf numFmtId="3" fontId="4" fillId="0" borderId="43" xfId="0" applyNumberFormat="1" applyFont="1" applyFill="1" applyBorder="1" applyAlignment="1">
      <alignment horizontal="right" vertical="center"/>
    </xf>
    <xf numFmtId="165" fontId="4" fillId="0" borderId="37" xfId="0" applyNumberFormat="1" applyFont="1" applyFill="1" applyBorder="1" applyAlignment="1">
      <alignment vertical="center"/>
    </xf>
    <xf numFmtId="0" fontId="0" fillId="0" borderId="20" xfId="0" applyBorder="1"/>
    <xf numFmtId="0" fontId="0" fillId="0" borderId="44" xfId="0" applyBorder="1"/>
    <xf numFmtId="0" fontId="0" fillId="0" borderId="38" xfId="0" applyBorder="1" applyAlignment="1">
      <alignment vertical="center"/>
    </xf>
    <xf numFmtId="0" fontId="20" fillId="2" borderId="0" xfId="17" applyFont="1" applyFill="1" applyAlignment="1">
      <alignment vertical="top"/>
    </xf>
    <xf numFmtId="14" fontId="0" fillId="0" borderId="0" xfId="0" applyNumberFormat="1"/>
    <xf numFmtId="14" fontId="0" fillId="0" borderId="0" xfId="0" applyNumberFormat="1" applyAlignment="1">
      <alignment vertical="top"/>
    </xf>
    <xf numFmtId="0" fontId="0" fillId="0" borderId="0" xfId="0" applyAlignment="1">
      <alignment horizontal="left"/>
    </xf>
    <xf numFmtId="0" fontId="2" fillId="2" borderId="1" xfId="1" applyBorder="1" applyAlignment="1">
      <alignment horizontal="left" vertical="center"/>
    </xf>
    <xf numFmtId="3" fontId="0" fillId="0" borderId="45" xfId="12" applyFont="1" applyFill="1" applyBorder="1" applyAlignment="1">
      <alignment horizontal="right" vertical="center"/>
    </xf>
    <xf numFmtId="3" fontId="6" fillId="0" borderId="45" xfId="12" applyFill="1" applyBorder="1" applyAlignment="1">
      <alignment horizontal="right" vertical="center"/>
    </xf>
    <xf numFmtId="0" fontId="34" fillId="0" borderId="0" xfId="0" applyFont="1"/>
    <xf numFmtId="165" fontId="34" fillId="0" borderId="0" xfId="0" applyNumberFormat="1" applyFont="1"/>
    <xf numFmtId="0" fontId="4" fillId="0" borderId="37" xfId="0" applyFont="1" applyFill="1" applyBorder="1" applyAlignment="1">
      <alignment wrapText="1"/>
    </xf>
    <xf numFmtId="0" fontId="4" fillId="0" borderId="18" xfId="0" applyFont="1" applyFill="1" applyBorder="1" applyAlignment="1">
      <alignment wrapText="1"/>
    </xf>
    <xf numFmtId="0" fontId="4" fillId="0" borderId="18" xfId="0" applyFont="1" applyFill="1" applyBorder="1"/>
    <xf numFmtId="49" fontId="4" fillId="0" borderId="18" xfId="0" applyNumberFormat="1" applyFont="1" applyFill="1" applyBorder="1"/>
    <xf numFmtId="3" fontId="4" fillId="0" borderId="19" xfId="0" applyNumberFormat="1" applyFont="1" applyFill="1" applyBorder="1" applyAlignment="1">
      <alignment horizontal="right" vertical="center"/>
    </xf>
    <xf numFmtId="0" fontId="4" fillId="0" borderId="37" xfId="0" applyFont="1" applyFill="1" applyBorder="1"/>
    <xf numFmtId="0" fontId="4" fillId="0" borderId="38" xfId="0" applyFont="1" applyFill="1" applyBorder="1"/>
    <xf numFmtId="0" fontId="0" fillId="0" borderId="49" xfId="0" applyBorder="1"/>
    <xf numFmtId="0" fontId="34" fillId="0" borderId="0" xfId="0" applyFont="1" applyBorder="1"/>
    <xf numFmtId="3" fontId="13" fillId="0" borderId="18"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165" fontId="3" fillId="3" borderId="37" xfId="0" applyNumberFormat="1" applyFont="1" applyFill="1" applyBorder="1"/>
    <xf numFmtId="14" fontId="11" fillId="0" borderId="0" xfId="0" applyNumberFormat="1" applyFont="1" applyFill="1" applyBorder="1" applyAlignment="1">
      <alignment vertical="center" wrapText="1"/>
    </xf>
    <xf numFmtId="14" fontId="0" fillId="0" borderId="0" xfId="0" applyNumberFormat="1" applyAlignment="1">
      <alignment horizontal="left"/>
    </xf>
    <xf numFmtId="3" fontId="6" fillId="0" borderId="6" xfId="12" applyFill="1" applyBorder="1" applyAlignment="1">
      <alignment horizontal="left" vertical="center"/>
    </xf>
    <xf numFmtId="0" fontId="0" fillId="0" borderId="8" xfId="0" applyBorder="1" applyAlignment="1">
      <alignment horizontal="left"/>
    </xf>
    <xf numFmtId="0" fontId="8" fillId="0" borderId="0" xfId="3" quotePrefix="1" applyFont="1" applyFill="1" applyBorder="1"/>
    <xf numFmtId="0" fontId="3" fillId="3" borderId="13" xfId="1" applyFont="1" applyFill="1" applyBorder="1" applyAlignment="1">
      <alignment horizontal="center" vertical="center" wrapText="1"/>
    </xf>
    <xf numFmtId="0" fontId="3" fillId="3" borderId="15" xfId="1" applyFont="1" applyFill="1" applyBorder="1" applyAlignment="1">
      <alignment horizontal="center" vertical="center" wrapText="1"/>
    </xf>
    <xf numFmtId="165" fontId="4" fillId="0" borderId="36" xfId="0" applyNumberFormat="1" applyFont="1" applyFill="1" applyBorder="1" applyAlignment="1">
      <alignment horizontal="right" vertical="center"/>
    </xf>
    <xf numFmtId="0" fontId="4" fillId="0" borderId="18" xfId="0" applyFont="1" applyFill="1" applyBorder="1" applyAlignment="1"/>
    <xf numFmtId="0" fontId="4" fillId="0" borderId="18" xfId="0" applyFont="1" applyFill="1" applyBorder="1" applyAlignment="1">
      <alignment horizontal="left" vertical="top" wrapText="1"/>
    </xf>
    <xf numFmtId="0" fontId="35" fillId="0" borderId="0" xfId="0" applyFont="1" applyAlignment="1">
      <alignment vertical="center"/>
    </xf>
    <xf numFmtId="3" fontId="0" fillId="0" borderId="0" xfId="0" applyNumberFormat="1"/>
    <xf numFmtId="0" fontId="5" fillId="0" borderId="0" xfId="2"/>
    <xf numFmtId="164" fontId="15" fillId="0" borderId="7" xfId="0" applyNumberFormat="1" applyFont="1" applyFill="1" applyBorder="1" applyAlignment="1">
      <alignment horizontal="right" vertical="center"/>
    </xf>
    <xf numFmtId="164" fontId="11" fillId="0" borderId="7" xfId="12" applyNumberFormat="1" applyFont="1" applyFill="1" applyBorder="1" applyAlignment="1">
      <alignment horizontal="right" vertical="center"/>
    </xf>
    <xf numFmtId="3" fontId="0" fillId="0" borderId="6" xfId="12" applyFont="1" applyFill="1" applyBorder="1" applyAlignment="1">
      <alignment horizontal="left" vertical="center"/>
    </xf>
    <xf numFmtId="0" fontId="0" fillId="2" borderId="0" xfId="0" applyFill="1" applyAlignment="1">
      <alignment horizontal="left" vertical="top"/>
    </xf>
    <xf numFmtId="0" fontId="0" fillId="4" borderId="28" xfId="0" applyFill="1" applyBorder="1" applyAlignment="1">
      <alignment horizontal="left" vertical="top" wrapText="1"/>
    </xf>
    <xf numFmtId="0" fontId="0" fillId="4" borderId="0" xfId="0" applyFill="1" applyBorder="1" applyAlignment="1">
      <alignment horizontal="left" vertical="top" wrapText="1"/>
    </xf>
    <xf numFmtId="0" fontId="0" fillId="4" borderId="29" xfId="0" applyFill="1" applyBorder="1" applyAlignment="1">
      <alignment horizontal="left" vertical="top" wrapText="1"/>
    </xf>
    <xf numFmtId="0" fontId="18" fillId="4" borderId="25" xfId="0" applyFont="1" applyFill="1" applyBorder="1" applyAlignment="1">
      <alignment horizontal="left" vertical="top" wrapText="1"/>
    </xf>
    <xf numFmtId="0" fontId="10" fillId="4" borderId="26" xfId="0" applyFont="1" applyFill="1" applyBorder="1" applyAlignment="1">
      <alignment horizontal="left" vertical="top" wrapText="1"/>
    </xf>
    <xf numFmtId="0" fontId="10" fillId="4" borderId="27" xfId="0" applyFont="1" applyFill="1" applyBorder="1" applyAlignment="1">
      <alignment horizontal="left" vertical="top" wrapText="1"/>
    </xf>
    <xf numFmtId="0" fontId="10" fillId="4" borderId="28"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29" xfId="0" applyFont="1" applyFill="1" applyBorder="1" applyAlignment="1">
      <alignment horizontal="left" vertical="top" wrapText="1"/>
    </xf>
    <xf numFmtId="0" fontId="0" fillId="2" borderId="0" xfId="0" applyFill="1" applyAlignment="1">
      <alignment horizontal="left" vertical="top" wrapText="1"/>
    </xf>
    <xf numFmtId="0" fontId="0" fillId="4" borderId="30" xfId="0" applyFill="1" applyBorder="1" applyAlignment="1">
      <alignment horizontal="left" vertical="top" wrapText="1"/>
    </xf>
    <xf numFmtId="0" fontId="0" fillId="4" borderId="31" xfId="0" applyFill="1" applyBorder="1" applyAlignment="1">
      <alignment horizontal="left" vertical="top" wrapText="1"/>
    </xf>
    <xf numFmtId="0" fontId="0" fillId="4" borderId="32" xfId="0" applyFill="1" applyBorder="1" applyAlignment="1">
      <alignment horizontal="left" vertical="top" wrapText="1"/>
    </xf>
    <xf numFmtId="0" fontId="10" fillId="2" borderId="0" xfId="0" applyFont="1" applyFill="1" applyAlignment="1">
      <alignment horizontal="left" vertical="top" wrapText="1"/>
    </xf>
    <xf numFmtId="0" fontId="0" fillId="0" borderId="22" xfId="0" applyBorder="1" applyAlignment="1">
      <alignment horizontal="left" vertical="top" wrapText="1"/>
    </xf>
    <xf numFmtId="0" fontId="27" fillId="0" borderId="0" xfId="0" applyFont="1" applyAlignment="1">
      <alignment vertical="center" wrapText="1"/>
    </xf>
    <xf numFmtId="0" fontId="11" fillId="0" borderId="0" xfId="0" applyFont="1" applyAlignment="1">
      <alignment vertical="center" wrapText="1"/>
    </xf>
    <xf numFmtId="0" fontId="26" fillId="0" borderId="0" xfId="0" applyFont="1" applyAlignment="1">
      <alignmen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2" fillId="2" borderId="1" xfId="1">
      <alignment vertical="center"/>
    </xf>
    <xf numFmtId="0" fontId="15" fillId="0" borderId="0" xfId="0" applyFont="1" applyAlignment="1">
      <alignment horizontal="left" vertical="top" wrapText="1"/>
    </xf>
    <xf numFmtId="0" fontId="0" fillId="0" borderId="8" xfId="0" applyBorder="1" applyAlignment="1">
      <alignment horizontal="left" vertical="top" wrapText="1"/>
    </xf>
    <xf numFmtId="0" fontId="10" fillId="0" borderId="22" xfId="0" applyFont="1" applyBorder="1" applyAlignment="1">
      <alignment vertical="top" wrapText="1"/>
    </xf>
    <xf numFmtId="0" fontId="28" fillId="0" borderId="0" xfId="0" applyFont="1" applyAlignment="1">
      <alignment vertical="center" wrapText="1"/>
    </xf>
    <xf numFmtId="0" fontId="27" fillId="0" borderId="0" xfId="0" applyFont="1" applyBorder="1" applyAlignment="1">
      <alignment vertical="center" wrapText="1"/>
    </xf>
    <xf numFmtId="0" fontId="26" fillId="0" borderId="0" xfId="0" applyFont="1" applyBorder="1" applyAlignment="1">
      <alignment vertical="center" wrapText="1"/>
    </xf>
    <xf numFmtId="0" fontId="28"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11" fillId="0" borderId="0" xfId="0" applyFont="1" applyBorder="1" applyAlignment="1">
      <alignment vertical="center" wrapText="1"/>
    </xf>
    <xf numFmtId="0" fontId="0" fillId="0" borderId="33" xfId="0" applyFill="1" applyBorder="1" applyAlignment="1">
      <alignment horizontal="left" vertical="center"/>
    </xf>
    <xf numFmtId="0" fontId="0" fillId="0" borderId="0" xfId="0" applyFill="1" applyBorder="1" applyAlignment="1">
      <alignment horizontal="left" vertical="center"/>
    </xf>
    <xf numFmtId="0" fontId="11" fillId="0" borderId="33" xfId="0" applyFont="1" applyBorder="1" applyAlignment="1">
      <alignment horizontal="left" vertical="top" wrapText="1"/>
    </xf>
    <xf numFmtId="0" fontId="11" fillId="0" borderId="8" xfId="0" applyFont="1" applyBorder="1" applyAlignment="1">
      <alignment horizontal="left" vertical="top" wrapText="1"/>
    </xf>
    <xf numFmtId="0" fontId="3" fillId="0" borderId="26" xfId="0" applyFont="1" applyBorder="1" applyAlignment="1">
      <alignment vertical="center" wrapText="1"/>
    </xf>
    <xf numFmtId="0" fontId="26" fillId="0" borderId="26" xfId="0" applyFont="1" applyBorder="1" applyAlignment="1">
      <alignment vertical="center" wrapText="1"/>
    </xf>
    <xf numFmtId="0" fontId="16" fillId="0" borderId="0" xfId="2" applyFont="1" applyFill="1" applyBorder="1" applyAlignment="1">
      <alignment horizontal="left" vertical="top" wrapText="1"/>
    </xf>
    <xf numFmtId="0" fontId="16" fillId="0" borderId="0" xfId="2" applyFont="1" applyFill="1" applyBorder="1" applyAlignment="1">
      <alignment vertical="top"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12"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4" fillId="0" borderId="0" xfId="4" applyFont="1" applyFill="1" applyBorder="1" applyAlignment="1">
      <alignment horizontal="left" wrapText="1"/>
    </xf>
    <xf numFmtId="0" fontId="2" fillId="2" borderId="34" xfId="1" applyBorder="1" applyAlignment="1">
      <alignment horizontal="center" vertical="center" wrapText="1"/>
    </xf>
    <xf numFmtId="0" fontId="2" fillId="2" borderId="4" xfId="1" applyBorder="1" applyAlignment="1">
      <alignment horizontal="center" vertical="center" wrapText="1"/>
    </xf>
    <xf numFmtId="0" fontId="30" fillId="0" borderId="0" xfId="0" applyFont="1" applyFill="1" applyBorder="1" applyAlignment="1">
      <alignment horizontal="left" vertical="top" wrapText="1"/>
    </xf>
    <xf numFmtId="0" fontId="0" fillId="0" borderId="0" xfId="0" applyAlignment="1">
      <alignment horizontal="left" wrapText="1"/>
    </xf>
    <xf numFmtId="0" fontId="4" fillId="0" borderId="0" xfId="4" applyFont="1" applyFill="1" applyBorder="1" applyAlignment="1">
      <alignment horizontal="left" vertical="top" wrapText="1"/>
    </xf>
    <xf numFmtId="0" fontId="3" fillId="3" borderId="46" xfId="1" applyFont="1" applyFill="1" applyBorder="1" applyAlignment="1">
      <alignment horizontal="center" vertical="center"/>
    </xf>
    <xf numFmtId="0" fontId="3" fillId="3" borderId="47" xfId="1" applyFont="1" applyFill="1" applyBorder="1" applyAlignment="1">
      <alignment horizontal="center" vertical="center"/>
    </xf>
    <xf numFmtId="0" fontId="3" fillId="3" borderId="10"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40"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48"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50"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48" xfId="1" applyFont="1" applyFill="1" applyBorder="1" applyAlignment="1">
      <alignment horizontal="left" vertical="center"/>
    </xf>
    <xf numFmtId="0" fontId="3" fillId="3" borderId="37" xfId="1" applyFont="1" applyFill="1" applyBorder="1" applyAlignment="1">
      <alignment horizontal="left" vertical="center"/>
    </xf>
  </cellXfs>
  <cellStyles count="18">
    <cellStyle name="Hyperlänk" xfId="17" builtinId="8"/>
    <cellStyle name="Normal" xfId="0" builtinId="0" customBuiltin="1"/>
    <cellStyle name="Normal 2" xfId="5" xr:uid="{00000000-0005-0000-0000-000002000000}"/>
    <cellStyle name="Normal 3" xfId="6" xr:uid="{00000000-0005-0000-0000-000003000000}"/>
    <cellStyle name="Rubrik" xfId="9" builtinId="15" customBuiltin="1"/>
    <cellStyle name="Rubrik 1" xfId="10" builtinId="16" customBuiltin="1"/>
    <cellStyle name="SoS Förklaringstext" xfId="2" xr:uid="{00000000-0005-0000-0000-000006000000}"/>
    <cellStyle name="SoS Kantlinjer Tabell" xfId="13" xr:uid="{00000000-0005-0000-0000-000007000000}"/>
    <cellStyle name="SoS Summarad" xfId="14" xr:uid="{00000000-0005-0000-0000-000008000000}"/>
    <cellStyle name="SoS Tabell Sistarad" xfId="15" xr:uid="{00000000-0005-0000-0000-000009000000}"/>
    <cellStyle name="SoS Tabellhuvud" xfId="1" xr:uid="{00000000-0005-0000-0000-00000A000000}"/>
    <cellStyle name="SoS Tabellrubrik 1" xfId="3" xr:uid="{00000000-0005-0000-0000-00000B000000}"/>
    <cellStyle name="SoS Tabellrubrik 2" xfId="4" xr:uid="{00000000-0005-0000-0000-00000C000000}"/>
    <cellStyle name="SoS Tabelltext" xfId="16" xr:uid="{00000000-0005-0000-0000-00000D000000}"/>
    <cellStyle name="SoS Tal" xfId="12" xr:uid="{00000000-0005-0000-0000-00000E000000}"/>
    <cellStyle name="Summa" xfId="11" builtinId="25" customBuiltin="1"/>
    <cellStyle name="Tusental" xfId="7" builtinId="3" customBuiltin="1"/>
    <cellStyle name="Tusental [0]" xfId="8" builtinId="6" customBuiltin="1"/>
  </cellStyles>
  <dxfs count="0"/>
  <tableStyles count="0" defaultTableStyle="TableStyleMedium2" defaultPivotStyle="PivotStyleLight16"/>
  <colors>
    <mruColors>
      <color rgb="FFFFFFFF"/>
      <color rgb="FF73684D"/>
      <color rgb="FF988A66"/>
      <color rgb="FFA992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3953974182337077E-2"/>
          <c:y val="0.24410346407170802"/>
          <c:w val="0.85216420392042458"/>
          <c:h val="0.55680921304776476"/>
        </c:manualLayout>
      </c:layout>
      <c:barChart>
        <c:barDir val="col"/>
        <c:grouping val="clustered"/>
        <c:varyColors val="0"/>
        <c:ser>
          <c:idx val="0"/>
          <c:order val="0"/>
          <c:tx>
            <c:strRef>
              <c:f>'Övergripande statistik'!$D$7:$E$7</c:f>
              <c:strCache>
                <c:ptCount val="1"/>
                <c:pt idx="0">
                  <c:v>Män</c:v>
                </c:pt>
              </c:strCache>
            </c:strRef>
          </c:tx>
          <c:spPr>
            <a:solidFill>
              <a:srgbClr val="4A7729"/>
            </a:solidFill>
            <a:ln>
              <a:noFill/>
            </a:ln>
            <a:effectLst/>
          </c:spPr>
          <c:invertIfNegative val="0"/>
          <c:cat>
            <c:strRef>
              <c:f>'Övergripande statistik'!$A$17:$A$24</c:f>
              <c:strCache>
                <c:ptCount val="8"/>
                <c:pt idx="0">
                  <c:v>Under 20</c:v>
                </c:pt>
                <c:pt idx="1">
                  <c:v>20-29</c:v>
                </c:pt>
                <c:pt idx="2">
                  <c:v>30-39</c:v>
                </c:pt>
                <c:pt idx="3">
                  <c:v>40-49</c:v>
                </c:pt>
                <c:pt idx="4">
                  <c:v>50-59</c:v>
                </c:pt>
                <c:pt idx="5">
                  <c:v>60-69</c:v>
                </c:pt>
                <c:pt idx="6">
                  <c:v>70-79</c:v>
                </c:pt>
                <c:pt idx="7">
                  <c:v>Över 80</c:v>
                </c:pt>
              </c:strCache>
            </c:strRef>
          </c:cat>
          <c:val>
            <c:numRef>
              <c:f>'Övergripande statistik'!$D$17:$D$24</c:f>
              <c:numCache>
                <c:formatCode>#,##0</c:formatCode>
                <c:ptCount val="8"/>
                <c:pt idx="0">
                  <c:v>882</c:v>
                </c:pt>
                <c:pt idx="1">
                  <c:v>106</c:v>
                </c:pt>
                <c:pt idx="2">
                  <c:v>153</c:v>
                </c:pt>
                <c:pt idx="3">
                  <c:v>191</c:v>
                </c:pt>
                <c:pt idx="4">
                  <c:v>236</c:v>
                </c:pt>
                <c:pt idx="5">
                  <c:v>313</c:v>
                </c:pt>
                <c:pt idx="6">
                  <c:v>356</c:v>
                </c:pt>
                <c:pt idx="7">
                  <c:v>349</c:v>
                </c:pt>
              </c:numCache>
            </c:numRef>
          </c:val>
          <c:extLst>
            <c:ext xmlns:c16="http://schemas.microsoft.com/office/drawing/2014/chart" uri="{C3380CC4-5D6E-409C-BE32-E72D297353CC}">
              <c16:uniqueId val="{00000000-3DFE-453A-980D-B9456942B65B}"/>
            </c:ext>
          </c:extLst>
        </c:ser>
        <c:ser>
          <c:idx val="1"/>
          <c:order val="1"/>
          <c:tx>
            <c:strRef>
              <c:f>'Övergripande statistik'!$F$7:$G$7</c:f>
              <c:strCache>
                <c:ptCount val="1"/>
                <c:pt idx="0">
                  <c:v>Kvinnor</c:v>
                </c:pt>
              </c:strCache>
            </c:strRef>
          </c:tx>
          <c:spPr>
            <a:solidFill>
              <a:srgbClr val="8D6E97"/>
            </a:solidFill>
            <a:ln>
              <a:noFill/>
            </a:ln>
            <a:effectLst/>
          </c:spPr>
          <c:invertIfNegative val="0"/>
          <c:cat>
            <c:strRef>
              <c:f>'Övergripande statistik'!$A$17:$A$24</c:f>
              <c:strCache>
                <c:ptCount val="8"/>
                <c:pt idx="0">
                  <c:v>Under 20</c:v>
                </c:pt>
                <c:pt idx="1">
                  <c:v>20-29</c:v>
                </c:pt>
                <c:pt idx="2">
                  <c:v>30-39</c:v>
                </c:pt>
                <c:pt idx="3">
                  <c:v>40-49</c:v>
                </c:pt>
                <c:pt idx="4">
                  <c:v>50-59</c:v>
                </c:pt>
                <c:pt idx="5">
                  <c:v>60-69</c:v>
                </c:pt>
                <c:pt idx="6">
                  <c:v>70-79</c:v>
                </c:pt>
                <c:pt idx="7">
                  <c:v>Över 80</c:v>
                </c:pt>
              </c:strCache>
            </c:strRef>
          </c:cat>
          <c:val>
            <c:numRef>
              <c:f>'Övergripande statistik'!$F$17:$F$24</c:f>
              <c:numCache>
                <c:formatCode>#,##0</c:formatCode>
                <c:ptCount val="8"/>
                <c:pt idx="0">
                  <c:v>665</c:v>
                </c:pt>
                <c:pt idx="1">
                  <c:v>265</c:v>
                </c:pt>
                <c:pt idx="2">
                  <c:v>343</c:v>
                </c:pt>
                <c:pt idx="3">
                  <c:v>142</c:v>
                </c:pt>
                <c:pt idx="4">
                  <c:v>167</c:v>
                </c:pt>
                <c:pt idx="5">
                  <c:v>241</c:v>
                </c:pt>
                <c:pt idx="6">
                  <c:v>286</c:v>
                </c:pt>
                <c:pt idx="7">
                  <c:v>372</c:v>
                </c:pt>
              </c:numCache>
            </c:numRef>
          </c:val>
          <c:extLst>
            <c:ext xmlns:c16="http://schemas.microsoft.com/office/drawing/2014/chart" uri="{C3380CC4-5D6E-409C-BE32-E72D297353CC}">
              <c16:uniqueId val="{00000001-3DFE-453A-980D-B9456942B65B}"/>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0.26624366911702924"/>
          <c:y val="0.86193978111226666"/>
          <c:w val="0.40378272266082521"/>
          <c:h val="4.31977803782083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3953974182337077E-2"/>
          <c:y val="0.24410346407170802"/>
          <c:w val="0.85216420392042458"/>
          <c:h val="0.55680921304776476"/>
        </c:manualLayout>
      </c:layout>
      <c:barChart>
        <c:barDir val="col"/>
        <c:grouping val="clustered"/>
        <c:varyColors val="0"/>
        <c:ser>
          <c:idx val="0"/>
          <c:order val="0"/>
          <c:tx>
            <c:strRef>
              <c:f>'Övergripande statistik'!$L$7:$M$7</c:f>
              <c:strCache>
                <c:ptCount val="1"/>
                <c:pt idx="0">
                  <c:v>Män</c:v>
                </c:pt>
              </c:strCache>
            </c:strRef>
          </c:tx>
          <c:spPr>
            <a:solidFill>
              <a:srgbClr val="4A7729"/>
            </a:solidFill>
            <a:ln>
              <a:noFill/>
            </a:ln>
            <a:effectLst/>
          </c:spPr>
          <c:invertIfNegative val="0"/>
          <c:cat>
            <c:strRef>
              <c:f>'Övergripande statistik'!$I$17:$I$22</c:f>
              <c:strCache>
                <c:ptCount val="6"/>
                <c:pt idx="0">
                  <c:v>Under 40</c:v>
                </c:pt>
                <c:pt idx="1">
                  <c:v>40-49</c:v>
                </c:pt>
                <c:pt idx="2">
                  <c:v>50-59</c:v>
                </c:pt>
                <c:pt idx="3">
                  <c:v>60-69</c:v>
                </c:pt>
                <c:pt idx="4">
                  <c:v>70-79</c:v>
                </c:pt>
                <c:pt idx="5">
                  <c:v>Över 80</c:v>
                </c:pt>
              </c:strCache>
            </c:strRef>
          </c:cat>
          <c:val>
            <c:numRef>
              <c:f>'Övergripande statistik'!$L$17:$L$22</c:f>
              <c:numCache>
                <c:formatCode>#,##0</c:formatCode>
                <c:ptCount val="6"/>
                <c:pt idx="0">
                  <c:v>309</c:v>
                </c:pt>
                <c:pt idx="1">
                  <c:v>267</c:v>
                </c:pt>
                <c:pt idx="2">
                  <c:v>459</c:v>
                </c:pt>
                <c:pt idx="3">
                  <c:v>708</c:v>
                </c:pt>
                <c:pt idx="4">
                  <c:v>1375</c:v>
                </c:pt>
                <c:pt idx="5">
                  <c:v>1944</c:v>
                </c:pt>
              </c:numCache>
            </c:numRef>
          </c:val>
          <c:extLst>
            <c:ext xmlns:c16="http://schemas.microsoft.com/office/drawing/2014/chart" uri="{C3380CC4-5D6E-409C-BE32-E72D297353CC}">
              <c16:uniqueId val="{00000000-87A5-4653-8ADC-25A29D91A5CA}"/>
            </c:ext>
          </c:extLst>
        </c:ser>
        <c:ser>
          <c:idx val="1"/>
          <c:order val="1"/>
          <c:tx>
            <c:strRef>
              <c:f>'Övergripande statistik'!$N$7:$O$7</c:f>
              <c:strCache>
                <c:ptCount val="1"/>
                <c:pt idx="0">
                  <c:v>Kvinnor</c:v>
                </c:pt>
              </c:strCache>
            </c:strRef>
          </c:tx>
          <c:spPr>
            <a:solidFill>
              <a:srgbClr val="8D6E97"/>
            </a:solidFill>
            <a:ln>
              <a:noFill/>
            </a:ln>
            <a:effectLst/>
          </c:spPr>
          <c:invertIfNegative val="0"/>
          <c:cat>
            <c:strRef>
              <c:f>'Övergripande statistik'!$I$17:$I$22</c:f>
              <c:strCache>
                <c:ptCount val="6"/>
                <c:pt idx="0">
                  <c:v>Under 40</c:v>
                </c:pt>
                <c:pt idx="1">
                  <c:v>40-49</c:v>
                </c:pt>
                <c:pt idx="2">
                  <c:v>50-59</c:v>
                </c:pt>
                <c:pt idx="3">
                  <c:v>60-69</c:v>
                </c:pt>
                <c:pt idx="4">
                  <c:v>70-79</c:v>
                </c:pt>
                <c:pt idx="5">
                  <c:v>Över 80</c:v>
                </c:pt>
              </c:strCache>
            </c:strRef>
          </c:cat>
          <c:val>
            <c:numRef>
              <c:f>'Övergripande statistik'!$N$17:$N$22</c:f>
              <c:numCache>
                <c:formatCode>#,##0</c:formatCode>
                <c:ptCount val="6"/>
                <c:pt idx="0">
                  <c:v>772</c:v>
                </c:pt>
                <c:pt idx="1">
                  <c:v>279</c:v>
                </c:pt>
                <c:pt idx="2">
                  <c:v>379</c:v>
                </c:pt>
                <c:pt idx="3">
                  <c:v>494</c:v>
                </c:pt>
                <c:pt idx="4">
                  <c:v>899</c:v>
                </c:pt>
                <c:pt idx="5">
                  <c:v>1639</c:v>
                </c:pt>
              </c:numCache>
            </c:numRef>
          </c:val>
          <c:extLst>
            <c:ext xmlns:c16="http://schemas.microsoft.com/office/drawing/2014/chart" uri="{C3380CC4-5D6E-409C-BE32-E72D297353CC}">
              <c16:uniqueId val="{00000001-87A5-4653-8ADC-25A29D91A5CA}"/>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0.26624366911702924"/>
          <c:y val="0.86193978111226666"/>
          <c:w val="0.40378272266082521"/>
          <c:h val="4.31977803782083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7.6054014853449134E-2"/>
          <c:y val="0.19920407227410883"/>
          <c:w val="0.79858697550137581"/>
          <c:h val="0.574598752416703"/>
        </c:manualLayout>
      </c:layout>
      <c:barChart>
        <c:barDir val="col"/>
        <c:grouping val="clustered"/>
        <c:varyColors val="0"/>
        <c:ser>
          <c:idx val="0"/>
          <c:order val="0"/>
          <c:tx>
            <c:strRef>
              <c:f>'Övergripande statistik'!$D$7:$E$7</c:f>
              <c:strCache>
                <c:ptCount val="1"/>
                <c:pt idx="0">
                  <c:v>Män</c:v>
                </c:pt>
              </c:strCache>
            </c:strRef>
          </c:tx>
          <c:spPr>
            <a:solidFill>
              <a:srgbClr val="4A7729"/>
            </a:solidFill>
            <a:ln>
              <a:noFill/>
            </a:ln>
            <a:effectLst/>
          </c:spPr>
          <c:invertIfNegative val="0"/>
          <c:cat>
            <c:strRef>
              <c:f>('Övergripande statistik'!$A$27:$A$30,'Övergripande statistik'!$A$32)</c:f>
              <c:strCache>
                <c:ptCount val="5"/>
                <c:pt idx="0">
                  <c:v>Hjärt- och kärlsjukdom</c:v>
                </c:pt>
                <c:pt idx="1">
                  <c:v>Högt blodtryck</c:v>
                </c:pt>
                <c:pt idx="2">
                  <c:v>Diabetes</c:v>
                </c:pt>
                <c:pt idx="3">
                  <c:v>Lungsjukdom</c:v>
                </c:pt>
                <c:pt idx="4">
                  <c:v>Ingen av sjukdomsgrupperna</c:v>
                </c:pt>
              </c:strCache>
            </c:strRef>
          </c:cat>
          <c:val>
            <c:numRef>
              <c:f>('Övergripande statistik'!$E$27:$E$30,'Övergripande statistik'!$E$32)</c:f>
              <c:numCache>
                <c:formatCode>#\ ##0.0</c:formatCode>
                <c:ptCount val="5"/>
                <c:pt idx="0">
                  <c:v>17.092034000000002</c:v>
                </c:pt>
                <c:pt idx="1">
                  <c:v>31.283836000000001</c:v>
                </c:pt>
                <c:pt idx="2">
                  <c:v>14.075792699999999</c:v>
                </c:pt>
                <c:pt idx="3">
                  <c:v>9.0487239000000006</c:v>
                </c:pt>
                <c:pt idx="4">
                  <c:v>60.595514299999998</c:v>
                </c:pt>
              </c:numCache>
            </c:numRef>
          </c:val>
          <c:extLst>
            <c:ext xmlns:c16="http://schemas.microsoft.com/office/drawing/2014/chart" uri="{C3380CC4-5D6E-409C-BE32-E72D297353CC}">
              <c16:uniqueId val="{00000000-6742-4D87-94A8-580336A145E3}"/>
            </c:ext>
          </c:extLst>
        </c:ser>
        <c:ser>
          <c:idx val="1"/>
          <c:order val="1"/>
          <c:tx>
            <c:strRef>
              <c:f>'Övergripande statistik'!$F$7:$G$7</c:f>
              <c:strCache>
                <c:ptCount val="1"/>
                <c:pt idx="0">
                  <c:v>Kvinnor</c:v>
                </c:pt>
              </c:strCache>
            </c:strRef>
          </c:tx>
          <c:spPr>
            <a:solidFill>
              <a:srgbClr val="8D6E97"/>
            </a:solidFill>
            <a:ln>
              <a:noFill/>
            </a:ln>
            <a:effectLst/>
          </c:spPr>
          <c:invertIfNegative val="0"/>
          <c:cat>
            <c:strRef>
              <c:f>('Övergripande statistik'!$A$27:$A$30,'Övergripande statistik'!$A$32)</c:f>
              <c:strCache>
                <c:ptCount val="5"/>
                <c:pt idx="0">
                  <c:v>Hjärt- och kärlsjukdom</c:v>
                </c:pt>
                <c:pt idx="1">
                  <c:v>Högt blodtryck</c:v>
                </c:pt>
                <c:pt idx="2">
                  <c:v>Diabetes</c:v>
                </c:pt>
                <c:pt idx="3">
                  <c:v>Lungsjukdom</c:v>
                </c:pt>
                <c:pt idx="4">
                  <c:v>Ingen av sjukdomsgrupperna</c:v>
                </c:pt>
              </c:strCache>
            </c:strRef>
          </c:cat>
          <c:val>
            <c:numRef>
              <c:f>('Övergripande statistik'!$G$27:$G$30,'Övergripande statistik'!$G$32)</c:f>
              <c:numCache>
                <c:formatCode>#\ ##0.0</c:formatCode>
                <c:ptCount val="5"/>
                <c:pt idx="0">
                  <c:v>14.5505844</c:v>
                </c:pt>
                <c:pt idx="1">
                  <c:v>28.738411899999999</c:v>
                </c:pt>
                <c:pt idx="2">
                  <c:v>11.7694478</c:v>
                </c:pt>
                <c:pt idx="3">
                  <c:v>9.3107617999999999</c:v>
                </c:pt>
                <c:pt idx="4">
                  <c:v>64.006449000000003</c:v>
                </c:pt>
              </c:numCache>
            </c:numRef>
          </c:val>
          <c:extLst>
            <c:ext xmlns:c16="http://schemas.microsoft.com/office/drawing/2014/chart" uri="{C3380CC4-5D6E-409C-BE32-E72D297353CC}">
              <c16:uniqueId val="{00000001-6742-4D87-94A8-580336A145E3}"/>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1"/>
        <c:axPos val="b"/>
        <c:numFmt formatCode="General" sourceLinked="1"/>
        <c:majorTickMark val="none"/>
        <c:minorTickMark val="none"/>
        <c:tickLblPos val="nextTo"/>
        <c:crossAx val="503711136"/>
        <c:crosses val="autoZero"/>
        <c:auto val="1"/>
        <c:lblAlgn val="ctr"/>
        <c:lblOffset val="100"/>
        <c:noMultiLvlLbl val="0"/>
      </c:catAx>
      <c:valAx>
        <c:axId val="50371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t"/>
      <c:layout>
        <c:manualLayout>
          <c:xMode val="edge"/>
          <c:yMode val="edge"/>
          <c:x val="0.27734109645051797"/>
          <c:y val="0.84697261164925508"/>
          <c:w val="0.38101853240085543"/>
          <c:h val="4.13407444198040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7.6054014853449134E-2"/>
          <c:y val="0.19920407227410883"/>
          <c:w val="0.79858697550137581"/>
          <c:h val="0.574598752416703"/>
        </c:manualLayout>
      </c:layout>
      <c:barChart>
        <c:barDir val="col"/>
        <c:grouping val="clustered"/>
        <c:varyColors val="0"/>
        <c:ser>
          <c:idx val="0"/>
          <c:order val="0"/>
          <c:tx>
            <c:strRef>
              <c:f>'Övergripande statistik'!$D$7:$E$7</c:f>
              <c:strCache>
                <c:ptCount val="1"/>
                <c:pt idx="0">
                  <c:v>Män</c:v>
                </c:pt>
              </c:strCache>
            </c:strRef>
          </c:tx>
          <c:spPr>
            <a:solidFill>
              <a:srgbClr val="4A7729"/>
            </a:solidFill>
            <a:ln>
              <a:noFill/>
            </a:ln>
            <a:effectLst/>
          </c:spPr>
          <c:invertIfNegative val="0"/>
          <c:cat>
            <c:strRef>
              <c:f>('Övergripande statistik'!$A$27:$A$30,'Övergripande statistik'!$A$32)</c:f>
              <c:strCache>
                <c:ptCount val="5"/>
                <c:pt idx="0">
                  <c:v>Hjärt- och kärlsjukdom</c:v>
                </c:pt>
                <c:pt idx="1">
                  <c:v>Högt blodtryck</c:v>
                </c:pt>
                <c:pt idx="2">
                  <c:v>Diabetes</c:v>
                </c:pt>
                <c:pt idx="3">
                  <c:v>Lungsjukdom</c:v>
                </c:pt>
                <c:pt idx="4">
                  <c:v>Ingen av sjukdomsgrupperna</c:v>
                </c:pt>
              </c:strCache>
            </c:strRef>
          </c:cat>
          <c:val>
            <c:numRef>
              <c:f>('Övergripande statistik'!$M$27:$M$30,'Övergripande statistik'!$M$32)</c:f>
              <c:numCache>
                <c:formatCode>0.0</c:formatCode>
                <c:ptCount val="5"/>
                <c:pt idx="0">
                  <c:v>44.033978699999999</c:v>
                </c:pt>
                <c:pt idx="1">
                  <c:v>69.596997200000004</c:v>
                </c:pt>
                <c:pt idx="2">
                  <c:v>28.802844700000001</c:v>
                </c:pt>
                <c:pt idx="3">
                  <c:v>14.480442500000001</c:v>
                </c:pt>
                <c:pt idx="4">
                  <c:v>23.0146187</c:v>
                </c:pt>
              </c:numCache>
            </c:numRef>
          </c:val>
          <c:extLst>
            <c:ext xmlns:c16="http://schemas.microsoft.com/office/drawing/2014/chart" uri="{C3380CC4-5D6E-409C-BE32-E72D297353CC}">
              <c16:uniqueId val="{00000000-2E56-406F-B736-C238A1AC0793}"/>
            </c:ext>
          </c:extLst>
        </c:ser>
        <c:ser>
          <c:idx val="1"/>
          <c:order val="1"/>
          <c:tx>
            <c:strRef>
              <c:f>'Övergripande statistik'!$F$7:$G$7</c:f>
              <c:strCache>
                <c:ptCount val="1"/>
                <c:pt idx="0">
                  <c:v>Kvinnor</c:v>
                </c:pt>
              </c:strCache>
            </c:strRef>
          </c:tx>
          <c:spPr>
            <a:solidFill>
              <a:srgbClr val="8D6E97"/>
            </a:solidFill>
            <a:ln>
              <a:noFill/>
            </a:ln>
            <a:effectLst/>
          </c:spPr>
          <c:invertIfNegative val="0"/>
          <c:cat>
            <c:strRef>
              <c:f>('Övergripande statistik'!$A$27:$A$30,'Övergripande statistik'!$A$32)</c:f>
              <c:strCache>
                <c:ptCount val="5"/>
                <c:pt idx="0">
                  <c:v>Hjärt- och kärlsjukdom</c:v>
                </c:pt>
                <c:pt idx="1">
                  <c:v>Högt blodtryck</c:v>
                </c:pt>
                <c:pt idx="2">
                  <c:v>Diabetes</c:v>
                </c:pt>
                <c:pt idx="3">
                  <c:v>Lungsjukdom</c:v>
                </c:pt>
                <c:pt idx="4">
                  <c:v>Ingen av sjukdomsgrupperna</c:v>
                </c:pt>
              </c:strCache>
            </c:strRef>
          </c:cat>
          <c:val>
            <c:numRef>
              <c:f>('Övergripande statistik'!$O$27:$O$30,'Övergripande statistik'!$O$32)</c:f>
              <c:numCache>
                <c:formatCode>0.0</c:formatCode>
                <c:ptCount val="5"/>
                <c:pt idx="0">
                  <c:v>31.9363514</c:v>
                </c:pt>
                <c:pt idx="1">
                  <c:v>59.793814400000002</c:v>
                </c:pt>
                <c:pt idx="2">
                  <c:v>19.878978</c:v>
                </c:pt>
                <c:pt idx="3">
                  <c:v>17.346481399999998</c:v>
                </c:pt>
                <c:pt idx="4">
                  <c:v>32.900044800000003</c:v>
                </c:pt>
              </c:numCache>
            </c:numRef>
          </c:val>
          <c:extLst>
            <c:ext xmlns:c16="http://schemas.microsoft.com/office/drawing/2014/chart" uri="{C3380CC4-5D6E-409C-BE32-E72D297353CC}">
              <c16:uniqueId val="{00000001-2E56-406F-B736-C238A1AC0793}"/>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1"/>
        <c:axPos val="b"/>
        <c:numFmt formatCode="General" sourceLinked="1"/>
        <c:majorTickMark val="none"/>
        <c:minorTickMark val="none"/>
        <c:tickLblPos val="nextTo"/>
        <c:crossAx val="503711136"/>
        <c:crosses val="autoZero"/>
        <c:auto val="1"/>
        <c:lblAlgn val="ctr"/>
        <c:lblOffset val="100"/>
        <c:noMultiLvlLbl val="0"/>
      </c:catAx>
      <c:valAx>
        <c:axId val="50371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t"/>
      <c:layout>
        <c:manualLayout>
          <c:xMode val="edge"/>
          <c:yMode val="edge"/>
          <c:x val="0.2773411633863514"/>
          <c:y val="0.83558475990096381"/>
          <c:w val="0.38101853240085543"/>
          <c:h val="4.13407444198040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1" i="0" u="none" strike="noStrike" kern="1200" spc="0" baseline="0">
                <a:solidFill>
                  <a:sysClr val="windowText" lastClr="000000"/>
                </a:solidFill>
                <a:latin typeface="+mn-lt"/>
                <a:ea typeface="+mn-ea"/>
                <a:cs typeface="+mn-cs"/>
              </a:defRPr>
            </a:pPr>
            <a:r>
              <a:rPr lang="en-US" sz="1050" b="1"/>
              <a:t>Antal slutenvårdade per 100 000 vaccinerade respektive ovaccinerade i befolkningen</a:t>
            </a:r>
          </a:p>
        </c:rich>
      </c:tx>
      <c:overlay val="0"/>
      <c:spPr>
        <a:noFill/>
        <a:ln>
          <a:noFill/>
        </a:ln>
        <a:effectLst/>
      </c:spPr>
      <c:txPr>
        <a:bodyPr rot="0" spcFirstLastPara="1" vertOverflow="ellipsis" vert="horz" wrap="square" anchor="ctr" anchorCtr="1"/>
        <a:lstStyle/>
        <a:p>
          <a:pPr algn="l">
            <a:defRPr sz="105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093843264335106"/>
          <c:y val="0.23765432098765432"/>
          <c:w val="0.73762007272084618"/>
          <c:h val="0.66750364537766116"/>
        </c:manualLayout>
      </c:layout>
      <c:barChart>
        <c:barDir val="col"/>
        <c:grouping val="clustered"/>
        <c:varyColors val="0"/>
        <c:ser>
          <c:idx val="0"/>
          <c:order val="0"/>
          <c:tx>
            <c:strRef>
              <c:f>'Ålder senaste per befolkning'!$A$12</c:f>
              <c:strCache>
                <c:ptCount val="1"/>
                <c:pt idx="0">
                  <c:v>12-39</c:v>
                </c:pt>
              </c:strCache>
            </c:strRef>
          </c:tx>
          <c:spPr>
            <a:solidFill>
              <a:schemeClr val="accent1"/>
            </a:solidFill>
            <a:ln>
              <a:noFill/>
            </a:ln>
            <a:effectLst/>
          </c:spPr>
          <c:invertIfNegative val="0"/>
          <c:cat>
            <c:strRef>
              <c:f>('Ålder senaste per befolkning'!$A$6,'Ålder senaste per befolkning'!$G$6)</c:f>
              <c:strCache>
                <c:ptCount val="2"/>
                <c:pt idx="0">
                  <c:v>Ovaccinerade </c:v>
                </c:pt>
                <c:pt idx="1">
                  <c:v>Vaccinerade </c:v>
                </c:pt>
              </c:strCache>
            </c:strRef>
          </c:cat>
          <c:val>
            <c:numRef>
              <c:f>('Ålder senaste per befolkning'!$C$12,'Ålder senaste per befolkning'!$I$12)</c:f>
              <c:numCache>
                <c:formatCode>#\ ##0.0</c:formatCode>
                <c:ptCount val="2"/>
                <c:pt idx="0">
                  <c:v>108.332232488302</c:v>
                </c:pt>
                <c:pt idx="1">
                  <c:v>42.818770933371503</c:v>
                </c:pt>
              </c:numCache>
            </c:numRef>
          </c:val>
          <c:extLst>
            <c:ext xmlns:c16="http://schemas.microsoft.com/office/drawing/2014/chart" uri="{C3380CC4-5D6E-409C-BE32-E72D297353CC}">
              <c16:uniqueId val="{00000000-C091-4378-B193-8EB2B9565E1F}"/>
            </c:ext>
          </c:extLst>
        </c:ser>
        <c:ser>
          <c:idx val="1"/>
          <c:order val="1"/>
          <c:tx>
            <c:strRef>
              <c:f>'Ålder senaste per befolkning'!$A$13</c:f>
              <c:strCache>
                <c:ptCount val="1"/>
                <c:pt idx="0">
                  <c:v>40-49</c:v>
                </c:pt>
              </c:strCache>
            </c:strRef>
          </c:tx>
          <c:spPr>
            <a:solidFill>
              <a:schemeClr val="accent2"/>
            </a:solidFill>
            <a:ln>
              <a:noFill/>
            </a:ln>
            <a:effectLst/>
          </c:spPr>
          <c:invertIfNegative val="0"/>
          <c:cat>
            <c:strRef>
              <c:f>('Ålder senaste per befolkning'!$A$6,'Ålder senaste per befolkning'!$G$6)</c:f>
              <c:strCache>
                <c:ptCount val="2"/>
                <c:pt idx="0">
                  <c:v>Ovaccinerade </c:v>
                </c:pt>
                <c:pt idx="1">
                  <c:v>Vaccinerade </c:v>
                </c:pt>
              </c:strCache>
            </c:strRef>
          </c:cat>
          <c:val>
            <c:numRef>
              <c:f>('Ålder senaste per befolkning'!$C$13,'Ålder senaste per befolkning'!$I$13)</c:f>
              <c:numCache>
                <c:formatCode>#\ ##0.0</c:formatCode>
                <c:ptCount val="2"/>
                <c:pt idx="0">
                  <c:v>170.61636692156199</c:v>
                </c:pt>
                <c:pt idx="1">
                  <c:v>50.698148688876799</c:v>
                </c:pt>
              </c:numCache>
            </c:numRef>
          </c:val>
          <c:extLst>
            <c:ext xmlns:c16="http://schemas.microsoft.com/office/drawing/2014/chart" uri="{C3380CC4-5D6E-409C-BE32-E72D297353CC}">
              <c16:uniqueId val="{00000001-C091-4378-B193-8EB2B9565E1F}"/>
            </c:ext>
          </c:extLst>
        </c:ser>
        <c:ser>
          <c:idx val="2"/>
          <c:order val="2"/>
          <c:tx>
            <c:strRef>
              <c:f>'Ålder senaste per befolkning'!$A$14</c:f>
              <c:strCache>
                <c:ptCount val="1"/>
                <c:pt idx="0">
                  <c:v>50-59</c:v>
                </c:pt>
              </c:strCache>
            </c:strRef>
          </c:tx>
          <c:spPr>
            <a:solidFill>
              <a:schemeClr val="accent3"/>
            </a:solidFill>
            <a:ln>
              <a:noFill/>
            </a:ln>
            <a:effectLst/>
          </c:spPr>
          <c:invertIfNegative val="0"/>
          <c:cat>
            <c:strRef>
              <c:f>('Ålder senaste per befolkning'!$A$6,'Ålder senaste per befolkning'!$G$6)</c:f>
              <c:strCache>
                <c:ptCount val="2"/>
                <c:pt idx="0">
                  <c:v>Ovaccinerade </c:v>
                </c:pt>
                <c:pt idx="1">
                  <c:v>Vaccinerade </c:v>
                </c:pt>
              </c:strCache>
            </c:strRef>
          </c:cat>
          <c:val>
            <c:numRef>
              <c:f>('Ålder senaste per befolkning'!$C$14,'Ålder senaste per befolkning'!$I$14)</c:f>
              <c:numCache>
                <c:formatCode>#\ ##0.0</c:formatCode>
                <c:ptCount val="2"/>
                <c:pt idx="0">
                  <c:v>289.57918217093902</c:v>
                </c:pt>
                <c:pt idx="1">
                  <c:v>70.662104076680507</c:v>
                </c:pt>
              </c:numCache>
            </c:numRef>
          </c:val>
          <c:extLst>
            <c:ext xmlns:c16="http://schemas.microsoft.com/office/drawing/2014/chart" uri="{C3380CC4-5D6E-409C-BE32-E72D297353CC}">
              <c16:uniqueId val="{00000002-C091-4378-B193-8EB2B9565E1F}"/>
            </c:ext>
          </c:extLst>
        </c:ser>
        <c:ser>
          <c:idx val="3"/>
          <c:order val="3"/>
          <c:tx>
            <c:strRef>
              <c:f>'Ålder senaste per befolkning'!$A$15</c:f>
              <c:strCache>
                <c:ptCount val="1"/>
                <c:pt idx="0">
                  <c:v>60-69</c:v>
                </c:pt>
              </c:strCache>
            </c:strRef>
          </c:tx>
          <c:spPr>
            <a:solidFill>
              <a:schemeClr val="accent4"/>
            </a:solidFill>
            <a:ln>
              <a:noFill/>
            </a:ln>
            <a:effectLst/>
          </c:spPr>
          <c:invertIfNegative val="0"/>
          <c:cat>
            <c:strRef>
              <c:f>('Ålder senaste per befolkning'!$A$6,'Ålder senaste per befolkning'!$G$6)</c:f>
              <c:strCache>
                <c:ptCount val="2"/>
                <c:pt idx="0">
                  <c:v>Ovaccinerade </c:v>
                </c:pt>
                <c:pt idx="1">
                  <c:v>Vaccinerade </c:v>
                </c:pt>
              </c:strCache>
            </c:strRef>
          </c:cat>
          <c:val>
            <c:numRef>
              <c:f>('Ålder senaste per befolkning'!$C$15,'Ålder senaste per befolkning'!$I$15)</c:f>
              <c:numCache>
                <c:formatCode>#\ ##0.0</c:formatCode>
                <c:ptCount val="2"/>
                <c:pt idx="0">
                  <c:v>646.65426049090297</c:v>
                </c:pt>
                <c:pt idx="1">
                  <c:v>116.255410959057</c:v>
                </c:pt>
              </c:numCache>
            </c:numRef>
          </c:val>
          <c:extLst>
            <c:ext xmlns:c16="http://schemas.microsoft.com/office/drawing/2014/chart" uri="{C3380CC4-5D6E-409C-BE32-E72D297353CC}">
              <c16:uniqueId val="{00000003-C091-4378-B193-8EB2B9565E1F}"/>
            </c:ext>
          </c:extLst>
        </c:ser>
        <c:ser>
          <c:idx val="4"/>
          <c:order val="4"/>
          <c:tx>
            <c:strRef>
              <c:f>'Ålder senaste per befolkning'!$A$16</c:f>
              <c:strCache>
                <c:ptCount val="1"/>
                <c:pt idx="0">
                  <c:v>70-79</c:v>
                </c:pt>
              </c:strCache>
            </c:strRef>
          </c:tx>
          <c:spPr>
            <a:solidFill>
              <a:schemeClr val="accent5"/>
            </a:solidFill>
            <a:ln>
              <a:noFill/>
            </a:ln>
            <a:effectLst/>
          </c:spPr>
          <c:invertIfNegative val="0"/>
          <c:cat>
            <c:strRef>
              <c:f>('Ålder senaste per befolkning'!$A$6,'Ålder senaste per befolkning'!$G$6)</c:f>
              <c:strCache>
                <c:ptCount val="2"/>
                <c:pt idx="0">
                  <c:v>Ovaccinerade </c:v>
                </c:pt>
                <c:pt idx="1">
                  <c:v>Vaccinerade </c:v>
                </c:pt>
              </c:strCache>
            </c:strRef>
          </c:cat>
          <c:val>
            <c:numRef>
              <c:f>('Ålder senaste per befolkning'!$C$16,'Ålder senaste per befolkning'!$I$16)</c:f>
              <c:numCache>
                <c:formatCode>#\ ##0.0</c:formatCode>
                <c:ptCount val="2"/>
                <c:pt idx="0">
                  <c:v>1325.3840505636001</c:v>
                </c:pt>
                <c:pt idx="1">
                  <c:v>227.825745762406</c:v>
                </c:pt>
              </c:numCache>
            </c:numRef>
          </c:val>
          <c:extLst>
            <c:ext xmlns:c16="http://schemas.microsoft.com/office/drawing/2014/chart" uri="{C3380CC4-5D6E-409C-BE32-E72D297353CC}">
              <c16:uniqueId val="{00000004-C091-4378-B193-8EB2B9565E1F}"/>
            </c:ext>
          </c:extLst>
        </c:ser>
        <c:ser>
          <c:idx val="5"/>
          <c:order val="5"/>
          <c:tx>
            <c:strRef>
              <c:f>'Ålder senaste per befolkning'!$A$17</c:f>
              <c:strCache>
                <c:ptCount val="1"/>
                <c:pt idx="0">
                  <c:v>80+</c:v>
                </c:pt>
              </c:strCache>
            </c:strRef>
          </c:tx>
          <c:spPr>
            <a:solidFill>
              <a:schemeClr val="accent6"/>
            </a:solidFill>
            <a:ln>
              <a:noFill/>
            </a:ln>
            <a:effectLst/>
          </c:spPr>
          <c:invertIfNegative val="0"/>
          <c:cat>
            <c:strRef>
              <c:f>('Ålder senaste per befolkning'!$A$6,'Ålder senaste per befolkning'!$G$6)</c:f>
              <c:strCache>
                <c:ptCount val="2"/>
                <c:pt idx="0">
                  <c:v>Ovaccinerade </c:v>
                </c:pt>
                <c:pt idx="1">
                  <c:v>Vaccinerade </c:v>
                </c:pt>
              </c:strCache>
            </c:strRef>
          </c:cat>
          <c:val>
            <c:numRef>
              <c:f>('Ålder senaste per befolkning'!$C$17,'Ålder senaste per befolkning'!$I$17)</c:f>
              <c:numCache>
                <c:formatCode>#\ ##0.0</c:formatCode>
                <c:ptCount val="2"/>
                <c:pt idx="0">
                  <c:v>2904.9173173617901</c:v>
                </c:pt>
                <c:pt idx="1">
                  <c:v>565.35504630193702</c:v>
                </c:pt>
              </c:numCache>
            </c:numRef>
          </c:val>
          <c:extLst>
            <c:ext xmlns:c16="http://schemas.microsoft.com/office/drawing/2014/chart" uri="{C3380CC4-5D6E-409C-BE32-E72D297353CC}">
              <c16:uniqueId val="{00000005-C091-4378-B193-8EB2B9565E1F}"/>
            </c:ext>
          </c:extLst>
        </c:ser>
        <c:dLbls>
          <c:showLegendKey val="0"/>
          <c:showVal val="0"/>
          <c:showCatName val="0"/>
          <c:showSerName val="0"/>
          <c:showPercent val="0"/>
          <c:showBubbleSize val="0"/>
        </c:dLbls>
        <c:gapWidth val="219"/>
        <c:overlap val="-27"/>
        <c:axId val="521006160"/>
        <c:axId val="521005176"/>
      </c:barChart>
      <c:catAx>
        <c:axId val="52100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sv-SE"/>
          </a:p>
        </c:txPr>
        <c:crossAx val="521005176"/>
        <c:crosses val="autoZero"/>
        <c:auto val="1"/>
        <c:lblAlgn val="ctr"/>
        <c:lblOffset val="100"/>
        <c:noMultiLvlLbl val="0"/>
      </c:catAx>
      <c:valAx>
        <c:axId val="521005176"/>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'Ålder senaste per befolkning'!$C$8</c:f>
              <c:strCache>
                <c:ptCount val="1"/>
                <c:pt idx="0">
                  <c:v>Antal
/100 000</c:v>
                </c:pt>
              </c:strCache>
            </c:strRef>
          </c:tx>
          <c:layout>
            <c:manualLayout>
              <c:xMode val="edge"/>
              <c:yMode val="edge"/>
              <c:x val="5.4477363690236561E-3"/>
              <c:y val="8.0975975564030106E-2"/>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521006160"/>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'Ålder senaste per befolkning'!$A$38</c:f>
          <c:strCache>
            <c:ptCount val="1"/>
            <c:pt idx="0">
              <c:v>Antal slutenvårdade per 100 000 vaccinerade respektive ovaccinerade i befolkningen</c:v>
            </c:pt>
          </c:strCache>
        </c:strRef>
      </c:tx>
      <c:overlay val="0"/>
      <c:spPr>
        <a:noFill/>
        <a:ln>
          <a:noFill/>
        </a:ln>
        <a:effectLst/>
      </c:spPr>
      <c:txPr>
        <a:bodyPr rot="0" spcFirstLastPara="1" vertOverflow="ellipsis" vert="horz" wrap="square" anchor="ctr" anchorCtr="1"/>
        <a:lstStyle/>
        <a:p>
          <a:pPr algn="l">
            <a:defRPr sz="11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22805129869518997"/>
          <c:y val="0.27988444152814229"/>
          <c:w val="0.63477255019739443"/>
          <c:h val="0.5180016039661709"/>
        </c:manualLayout>
      </c:layout>
      <c:barChart>
        <c:barDir val="bar"/>
        <c:grouping val="stacked"/>
        <c:varyColors val="0"/>
        <c:ser>
          <c:idx val="0"/>
          <c:order val="0"/>
          <c:tx>
            <c:strRef>
              <c:f>'Ålder senaste per befolkning'!$B$40</c:f>
              <c:strCache>
                <c:ptCount val="1"/>
                <c:pt idx="0">
                  <c:v>Ej IVA</c:v>
                </c:pt>
              </c:strCache>
            </c:strRef>
          </c:tx>
          <c:spPr>
            <a:solidFill>
              <a:schemeClr val="accent1"/>
            </a:solidFill>
            <a:ln>
              <a:noFill/>
            </a:ln>
            <a:effectLst/>
          </c:spPr>
          <c:invertIfNegative val="0"/>
          <c:cat>
            <c:strRef>
              <c:f>'Ålder senaste per befolkning'!$C$39:$D$39</c:f>
              <c:strCache>
                <c:ptCount val="2"/>
                <c:pt idx="0">
                  <c:v>Ovaccinerade </c:v>
                </c:pt>
                <c:pt idx="1">
                  <c:v>Vaccinerade </c:v>
                </c:pt>
              </c:strCache>
            </c:strRef>
          </c:cat>
          <c:val>
            <c:numRef>
              <c:f>'Ålder senaste per befolkning'!$C$40:$D$40</c:f>
              <c:numCache>
                <c:formatCode>#\ ##0.0</c:formatCode>
                <c:ptCount val="2"/>
                <c:pt idx="0">
                  <c:v>155.70038188870001</c:v>
                </c:pt>
                <c:pt idx="1">
                  <c:v>59.496322110287302</c:v>
                </c:pt>
              </c:numCache>
            </c:numRef>
          </c:val>
          <c:extLst>
            <c:ext xmlns:c16="http://schemas.microsoft.com/office/drawing/2014/chart" uri="{C3380CC4-5D6E-409C-BE32-E72D297353CC}">
              <c16:uniqueId val="{00000000-190C-4539-B1BC-E3BD8EEFDA0C}"/>
            </c:ext>
          </c:extLst>
        </c:ser>
        <c:ser>
          <c:idx val="1"/>
          <c:order val="1"/>
          <c:tx>
            <c:strRef>
              <c:f>'Ålder senaste per befolkning'!$B$41</c:f>
              <c:strCache>
                <c:ptCount val="1"/>
                <c:pt idx="0">
                  <c:v>Med IVA</c:v>
                </c:pt>
              </c:strCache>
            </c:strRef>
          </c:tx>
          <c:spPr>
            <a:solidFill>
              <a:schemeClr val="accent2"/>
            </a:solidFill>
            <a:ln>
              <a:noFill/>
            </a:ln>
            <a:effectLst/>
          </c:spPr>
          <c:invertIfNegative val="0"/>
          <c:cat>
            <c:strRef>
              <c:f>'Ålder senaste per befolkning'!$C$39:$D$39</c:f>
              <c:strCache>
                <c:ptCount val="2"/>
                <c:pt idx="0">
                  <c:v>Ovaccinerade </c:v>
                </c:pt>
                <c:pt idx="1">
                  <c:v>Vaccinerade </c:v>
                </c:pt>
              </c:strCache>
            </c:strRef>
          </c:cat>
          <c:val>
            <c:numRef>
              <c:f>'Ålder senaste per befolkning'!$C$41:$D$41</c:f>
              <c:numCache>
                <c:formatCode>#\ ##0.0</c:formatCode>
                <c:ptCount val="2"/>
                <c:pt idx="0">
                  <c:v>14.429985719988601</c:v>
                </c:pt>
                <c:pt idx="1">
                  <c:v>3.4174127049079099</c:v>
                </c:pt>
              </c:numCache>
            </c:numRef>
          </c:val>
          <c:extLst>
            <c:ext xmlns:c16="http://schemas.microsoft.com/office/drawing/2014/chart" uri="{C3380CC4-5D6E-409C-BE32-E72D297353CC}">
              <c16:uniqueId val="{00000001-190C-4539-B1BC-E3BD8EEFDA0C}"/>
            </c:ext>
          </c:extLst>
        </c:ser>
        <c:dLbls>
          <c:showLegendKey val="0"/>
          <c:showVal val="0"/>
          <c:showCatName val="0"/>
          <c:showSerName val="0"/>
          <c:showPercent val="0"/>
          <c:showBubbleSize val="0"/>
        </c:dLbls>
        <c:gapWidth val="150"/>
        <c:overlap val="100"/>
        <c:axId val="681856032"/>
        <c:axId val="681857672"/>
      </c:barChart>
      <c:catAx>
        <c:axId val="681856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681857672"/>
        <c:crosses val="autoZero"/>
        <c:auto val="1"/>
        <c:lblAlgn val="ctr"/>
        <c:lblOffset val="100"/>
        <c:noMultiLvlLbl val="0"/>
      </c:catAx>
      <c:valAx>
        <c:axId val="681857672"/>
        <c:scaling>
          <c:orientation val="minMax"/>
          <c:max val="2000"/>
          <c:min val="0"/>
        </c:scaling>
        <c:delete val="0"/>
        <c:axPos val="b"/>
        <c:majorGridlines>
          <c:spPr>
            <a:ln w="9525" cap="flat" cmpd="sng" algn="ctr">
              <a:solidFill>
                <a:schemeClr val="tx1">
                  <a:lumMod val="15000"/>
                  <a:lumOff val="85000"/>
                </a:schemeClr>
              </a:solidFill>
              <a:round/>
            </a:ln>
            <a:effectLst/>
          </c:spPr>
        </c:majorGridlines>
        <c:title>
          <c:tx>
            <c:strRef>
              <c:f>'Ålder senaste per befolkning'!$C$26</c:f>
              <c:strCache>
                <c:ptCount val="1"/>
                <c:pt idx="0">
                  <c:v>Antal
/100 000</c:v>
                </c:pt>
              </c:strCache>
            </c:strRef>
          </c:tx>
          <c:layout>
            <c:manualLayout>
              <c:xMode val="edge"/>
              <c:yMode val="edge"/>
              <c:x val="0.89383550314917104"/>
              <c:y val="0.824568563170848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81856032"/>
        <c:crosses val="autoZero"/>
        <c:crossBetween val="between"/>
        <c:majorUnit val="500"/>
      </c:valAx>
      <c:spPr>
        <a:solidFill>
          <a:srgbClr val="FFFFFF"/>
        </a:solidFill>
        <a:ln>
          <a:noFill/>
        </a:ln>
        <a:effectLst/>
      </c:spPr>
    </c:plotArea>
    <c:legend>
      <c:legendPos val="tr"/>
      <c:layout>
        <c:manualLayout>
          <c:xMode val="edge"/>
          <c:yMode val="edge"/>
          <c:x val="0.70436640071732326"/>
          <c:y val="0.36340288203274201"/>
          <c:w val="0.14843897637795275"/>
          <c:h val="0.1443012131626869"/>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'Ålder senaste per befolkning'!$G$38</c:f>
          <c:strCache>
            <c:ptCount val="1"/>
            <c:pt idx="0">
              <c:v>Antal slutenvårdade per 100 000 vaccinerade respektive ovaccinerade i befolkningen</c:v>
            </c:pt>
          </c:strCache>
        </c:strRef>
      </c:tx>
      <c:overlay val="0"/>
      <c:spPr>
        <a:noFill/>
        <a:ln>
          <a:noFill/>
        </a:ln>
        <a:effectLst/>
      </c:spPr>
      <c:txPr>
        <a:bodyPr rot="0" spcFirstLastPara="1" vertOverflow="ellipsis" vert="horz" wrap="square" anchor="ctr" anchorCtr="1"/>
        <a:lstStyle/>
        <a:p>
          <a:pPr algn="l">
            <a:defRPr sz="11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22597659667541559"/>
          <c:y val="0.27988444152814229"/>
          <c:w val="0.63750487732500249"/>
          <c:h val="0.50703675100292223"/>
        </c:manualLayout>
      </c:layout>
      <c:barChart>
        <c:barDir val="bar"/>
        <c:grouping val="stacked"/>
        <c:varyColors val="0"/>
        <c:ser>
          <c:idx val="0"/>
          <c:order val="0"/>
          <c:tx>
            <c:strRef>
              <c:f>'Ålder senaste per befolkning'!$B$40</c:f>
              <c:strCache>
                <c:ptCount val="1"/>
                <c:pt idx="0">
                  <c:v>Ej IVA</c:v>
                </c:pt>
              </c:strCache>
            </c:strRef>
          </c:tx>
          <c:spPr>
            <a:solidFill>
              <a:schemeClr val="accent1"/>
            </a:solidFill>
            <a:ln>
              <a:noFill/>
            </a:ln>
            <a:effectLst/>
          </c:spPr>
          <c:invertIfNegative val="0"/>
          <c:cat>
            <c:strRef>
              <c:f>'Ålder senaste per befolkning'!$I$39:$J$39</c:f>
              <c:strCache>
                <c:ptCount val="2"/>
                <c:pt idx="0">
                  <c:v>Ovaccinerade </c:v>
                </c:pt>
                <c:pt idx="1">
                  <c:v>Vaccinerade </c:v>
                </c:pt>
              </c:strCache>
            </c:strRef>
          </c:cat>
          <c:val>
            <c:numRef>
              <c:f>'Ålder senaste per befolkning'!$I$40:$J$40</c:f>
              <c:numCache>
                <c:formatCode>#\ ##0.0</c:formatCode>
                <c:ptCount val="2"/>
                <c:pt idx="0">
                  <c:v>1747.8226746755099</c:v>
                </c:pt>
                <c:pt idx="1">
                  <c:v>348.23348152275599</c:v>
                </c:pt>
              </c:numCache>
            </c:numRef>
          </c:val>
          <c:extLst>
            <c:ext xmlns:c16="http://schemas.microsoft.com/office/drawing/2014/chart" uri="{C3380CC4-5D6E-409C-BE32-E72D297353CC}">
              <c16:uniqueId val="{00000000-C706-41B3-A333-3FA6A7E63A2A}"/>
            </c:ext>
          </c:extLst>
        </c:ser>
        <c:ser>
          <c:idx val="1"/>
          <c:order val="1"/>
          <c:tx>
            <c:strRef>
              <c:f>'Ålder senaste per befolkning'!$B$41</c:f>
              <c:strCache>
                <c:ptCount val="1"/>
                <c:pt idx="0">
                  <c:v>Med IVA</c:v>
                </c:pt>
              </c:strCache>
            </c:strRef>
          </c:tx>
          <c:spPr>
            <a:solidFill>
              <a:schemeClr val="accent2"/>
            </a:solidFill>
            <a:ln>
              <a:noFill/>
            </a:ln>
            <a:effectLst/>
          </c:spPr>
          <c:invertIfNegative val="0"/>
          <c:cat>
            <c:strRef>
              <c:f>'Ålder senaste per befolkning'!$I$39:$J$39</c:f>
              <c:strCache>
                <c:ptCount val="2"/>
                <c:pt idx="0">
                  <c:v>Ovaccinerade </c:v>
                </c:pt>
                <c:pt idx="1">
                  <c:v>Vaccinerade </c:v>
                </c:pt>
              </c:strCache>
            </c:strRef>
          </c:cat>
          <c:val>
            <c:numRef>
              <c:f>'Ålder senaste per befolkning'!$I$41:$J$41</c:f>
              <c:numCache>
                <c:formatCode>#\ ##0.0</c:formatCode>
                <c:ptCount val="2"/>
                <c:pt idx="0">
                  <c:v>113.291088201617</c:v>
                </c:pt>
                <c:pt idx="1">
                  <c:v>10.6322997886169</c:v>
                </c:pt>
              </c:numCache>
            </c:numRef>
          </c:val>
          <c:extLst>
            <c:ext xmlns:c16="http://schemas.microsoft.com/office/drawing/2014/chart" uri="{C3380CC4-5D6E-409C-BE32-E72D297353CC}">
              <c16:uniqueId val="{00000001-C706-41B3-A333-3FA6A7E63A2A}"/>
            </c:ext>
          </c:extLst>
        </c:ser>
        <c:dLbls>
          <c:showLegendKey val="0"/>
          <c:showVal val="0"/>
          <c:showCatName val="0"/>
          <c:showSerName val="0"/>
          <c:showPercent val="0"/>
          <c:showBubbleSize val="0"/>
        </c:dLbls>
        <c:gapWidth val="150"/>
        <c:overlap val="100"/>
        <c:axId val="681856032"/>
        <c:axId val="681857672"/>
      </c:barChart>
      <c:catAx>
        <c:axId val="681856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681857672"/>
        <c:crosses val="autoZero"/>
        <c:auto val="1"/>
        <c:lblAlgn val="ctr"/>
        <c:lblOffset val="100"/>
        <c:noMultiLvlLbl val="0"/>
      </c:catAx>
      <c:valAx>
        <c:axId val="681857672"/>
        <c:scaling>
          <c:orientation val="minMax"/>
          <c:max val="2000"/>
          <c:min val="0"/>
        </c:scaling>
        <c:delete val="0"/>
        <c:axPos val="b"/>
        <c:majorGridlines>
          <c:spPr>
            <a:ln w="9525" cap="flat" cmpd="sng" algn="ctr">
              <a:solidFill>
                <a:schemeClr val="tx1">
                  <a:lumMod val="15000"/>
                  <a:lumOff val="85000"/>
                </a:schemeClr>
              </a:solidFill>
              <a:round/>
            </a:ln>
            <a:effectLst/>
          </c:spPr>
        </c:majorGridlines>
        <c:title>
          <c:tx>
            <c:strRef>
              <c:f>'Ålder senaste per befolkning'!$C$26</c:f>
              <c:strCache>
                <c:ptCount val="1"/>
                <c:pt idx="0">
                  <c:v>Antal
/100 000</c:v>
                </c:pt>
              </c:strCache>
            </c:strRef>
          </c:tx>
          <c:layout>
            <c:manualLayout>
              <c:xMode val="edge"/>
              <c:yMode val="edge"/>
              <c:x val="0.89304707581114995"/>
              <c:y val="0.8129874581315367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81856032"/>
        <c:crosses val="autoZero"/>
        <c:crossBetween val="between"/>
        <c:majorUnit val="500"/>
      </c:valAx>
      <c:spPr>
        <a:solidFill>
          <a:srgbClr val="FFFFFF"/>
        </a:solidFill>
        <a:ln>
          <a:noFill/>
        </a:ln>
        <a:effectLst/>
      </c:spPr>
    </c:plotArea>
    <c:legend>
      <c:legendPos val="tr"/>
      <c:layout>
        <c:manualLayout>
          <c:xMode val="edge"/>
          <c:yMode val="edge"/>
          <c:x val="0.70989435695538061"/>
          <c:y val="0.36340296004666084"/>
          <c:w val="0.14843897637795275"/>
          <c:h val="0.15382108486439194"/>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Om statistiken'!A1"/><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9.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Om statistiken'!A1"/><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615314</xdr:colOff>
      <xdr:row>2</xdr:row>
      <xdr:rowOff>5717</xdr:rowOff>
    </xdr:from>
    <xdr:to>
      <xdr:col>9</xdr:col>
      <xdr:colOff>34290</xdr:colOff>
      <xdr:row>4</xdr:row>
      <xdr:rowOff>514350</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10321289" y="948692"/>
          <a:ext cx="2181226" cy="13563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noProof="0">
              <a:ln>
                <a:noFill/>
              </a:ln>
              <a:solidFill>
                <a:sysClr val="windowText" lastClr="000000"/>
              </a:solidFill>
              <a:effectLst/>
              <a:uLnTx/>
              <a:uFillTx/>
              <a:latin typeface="+mn-lt"/>
              <a:ea typeface="+mn-ea"/>
              <a:cs typeface="+mn-cs"/>
            </a:rPr>
            <a:t>Kontakt</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Anna Bennet Bark</a:t>
          </a:r>
          <a:r>
            <a:rPr kumimoji="0" lang="sv-SE" sz="800" b="0" i="0" u="none" strike="noStrike" kern="0" cap="none" spc="0" normalizeH="0" baseline="0">
              <a:ln>
                <a:noFill/>
              </a:ln>
              <a:solidFill>
                <a:sysClr val="windowText" lastClr="000000"/>
              </a:solidFill>
              <a:effectLst/>
              <a:uLnTx/>
              <a:uFillTx/>
              <a:latin typeface="+mn-lt"/>
              <a:ea typeface="+mn-ea"/>
              <a:cs typeface="+mn-cs"/>
            </a:rPr>
            <a:t>(statistikfrågor)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Erik Wahlström (statistikfrågor)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Telefon: 075-247 30 00 </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E-post: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anna.bennetbark@socialstyrelsen.se</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erik.wahlstrom@socialstyrelsen.se </a:t>
          </a:r>
        </a:p>
      </xdr:txBody>
    </xdr:sp>
    <xdr:clientData/>
  </xdr:twoCellAnchor>
  <xdr:twoCellAnchor editAs="oneCell">
    <xdr:from>
      <xdr:col>1</xdr:col>
      <xdr:colOff>57150</xdr:colOff>
      <xdr:row>0</xdr:row>
      <xdr:rowOff>95250</xdr:rowOff>
    </xdr:from>
    <xdr:to>
      <xdr:col>2</xdr:col>
      <xdr:colOff>523875</xdr:colOff>
      <xdr:row>0</xdr:row>
      <xdr:rowOff>561975</xdr:rowOff>
    </xdr:to>
    <xdr:pic>
      <xdr:nvPicPr>
        <xdr:cNvPr id="3" name="Bildobjekt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0.02153</cdr:x>
      <cdr:y>0.19001</cdr:y>
    </cdr:from>
    <cdr:to>
      <cdr:x>0.22569</cdr:x>
      <cdr:y>0.29518</cdr:y>
    </cdr:to>
    <cdr:sp macro="" textlink="">
      <cdr:nvSpPr>
        <cdr:cNvPr id="2" name="textruta 5"/>
        <cdr:cNvSpPr txBox="1"/>
      </cdr:nvSpPr>
      <cdr:spPr>
        <a:xfrm xmlns:a="http://schemas.openxmlformats.org/drawingml/2006/main">
          <a:off x="98927" y="465130"/>
          <a:ext cx="938087" cy="257443"/>
        </a:xfrm>
        <a:prstGeom xmlns:a="http://schemas.openxmlformats.org/drawingml/2006/main" prst="rect">
          <a:avLst/>
        </a:prstGeom>
        <a:noFill xmlns:a="http://schemas.openxmlformats.org/drawingml/2006/main"/>
      </cdr:spPr>
      <cdr:txBody>
        <a:bodyPr xmlns:a="http://schemas.openxmlformats.org/drawingml/2006/main" wrap="square" rtlCol="0" anchor="t">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50" b="1">
              <a:solidFill>
                <a:srgbClr val="BA0C2F"/>
              </a:solidFill>
            </a:rPr>
            <a:t>12</a:t>
          </a:r>
          <a:r>
            <a:rPr lang="sv-SE" sz="1050" b="1" baseline="0">
              <a:solidFill>
                <a:srgbClr val="BA0C2F"/>
              </a:solidFill>
            </a:rPr>
            <a:t>-69</a:t>
          </a:r>
          <a:r>
            <a:rPr lang="sv-SE" sz="1050" b="1">
              <a:solidFill>
                <a:srgbClr val="BA0C2F"/>
              </a:solidFill>
            </a:rPr>
            <a:t> år</a:t>
          </a: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11430</xdr:colOff>
      <xdr:row>2</xdr:row>
      <xdr:rowOff>11431</xdr:rowOff>
    </xdr:from>
    <xdr:to>
      <xdr:col>4</xdr:col>
      <xdr:colOff>1307430</xdr:colOff>
      <xdr:row>4</xdr:row>
      <xdr:rowOff>19006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850255" y="354331"/>
          <a:ext cx="1296000" cy="36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36195</xdr:colOff>
      <xdr:row>0</xdr:row>
      <xdr:rowOff>228600</xdr:rowOff>
    </xdr:from>
    <xdr:to>
      <xdr:col>11</xdr:col>
      <xdr:colOff>360645</xdr:colOff>
      <xdr:row>1</xdr:row>
      <xdr:rowOff>238125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7227570" y="228600"/>
          <a:ext cx="1391250" cy="381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Om Statistiken</a:t>
          </a:r>
        </a:p>
      </xdr:txBody>
    </xdr:sp>
    <xdr:clientData/>
  </xdr:twoCellAnchor>
  <xdr:twoCellAnchor>
    <xdr:from>
      <xdr:col>15</xdr:col>
      <xdr:colOff>504825</xdr:colOff>
      <xdr:row>4</xdr:row>
      <xdr:rowOff>0</xdr:rowOff>
    </xdr:from>
    <xdr:to>
      <xdr:col>27</xdr:col>
      <xdr:colOff>64769</xdr:colOff>
      <xdr:row>24</xdr:row>
      <xdr:rowOff>106680</xdr:rowOff>
    </xdr:to>
    <xdr:graphicFrame macro="">
      <xdr:nvGraphicFramePr>
        <xdr:cNvPr id="4" name="Diagram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26</xdr:row>
      <xdr:rowOff>0</xdr:rowOff>
    </xdr:from>
    <xdr:to>
      <xdr:col>27</xdr:col>
      <xdr:colOff>93344</xdr:colOff>
      <xdr:row>52</xdr:row>
      <xdr:rowOff>68580</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251460</xdr:colOff>
      <xdr:row>3</xdr:row>
      <xdr:rowOff>311944</xdr:rowOff>
    </xdr:from>
    <xdr:to>
      <xdr:col>38</xdr:col>
      <xdr:colOff>455877</xdr:colOff>
      <xdr:row>26</xdr:row>
      <xdr:rowOff>45720</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233363</xdr:colOff>
      <xdr:row>27</xdr:row>
      <xdr:rowOff>476</xdr:rowOff>
    </xdr:from>
    <xdr:to>
      <xdr:col>38</xdr:col>
      <xdr:colOff>344912</xdr:colOff>
      <xdr:row>51</xdr:row>
      <xdr:rowOff>119538</xdr:rowOff>
    </xdr:to>
    <xdr:graphicFrame macro="">
      <xdr:nvGraphicFramePr>
        <xdr:cNvPr id="7" name="Diagram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Ovaccinerade slutenvårdade i covid-19 uppdelat på</a:t>
          </a:r>
          <a:r>
            <a:rPr lang="sv-SE" sz="1000" b="1" baseline="0"/>
            <a:t> ålder och kön</a:t>
          </a:r>
          <a:endParaRPr lang="sv-SE" sz="1000" b="1"/>
        </a:p>
      </cdr:txBody>
    </cdr:sp>
  </cdr:relSizeAnchor>
  <cdr:relSizeAnchor xmlns:cdr="http://schemas.openxmlformats.org/drawingml/2006/chartDrawing">
    <cdr:from>
      <cdr:x>0.00881</cdr:x>
      <cdr:y>0.17035</cdr:y>
    </cdr:from>
    <cdr:to>
      <cdr:x>0.18048</cdr:x>
      <cdr:y>0.22799</cdr:y>
    </cdr:to>
    <cdr:sp macro="" textlink="">
      <cdr:nvSpPr>
        <cdr:cNvPr id="4" name="textruta 3"/>
        <cdr:cNvSpPr txBox="1"/>
      </cdr:nvSpPr>
      <cdr:spPr>
        <a:xfrm xmlns:a="http://schemas.openxmlformats.org/drawingml/2006/main">
          <a:off x="48335" y="550391"/>
          <a:ext cx="941850" cy="1862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 patienter</a:t>
          </a:r>
        </a:p>
      </cdr:txBody>
    </cdr:sp>
  </cdr:relSizeAnchor>
  <cdr:relSizeAnchor xmlns:cdr="http://schemas.openxmlformats.org/drawingml/2006/chartDrawing">
    <cdr:from>
      <cdr:x>0</cdr:x>
      <cdr:y>0.91692</cdr:y>
    </cdr:from>
    <cdr:to>
      <cdr:x>1</cdr:x>
      <cdr:y>1</cdr:y>
    </cdr:to>
    <cdr:sp macro="" textlink="'Övergripande statistik'!$A$39:$G$39">
      <cdr:nvSpPr>
        <cdr:cNvPr id="5" name="textruta 1"/>
        <cdr:cNvSpPr txBox="1"/>
      </cdr:nvSpPr>
      <cdr:spPr>
        <a:xfrm xmlns:a="http://schemas.openxmlformats.org/drawingml/2006/main">
          <a:off x="0" y="3722287"/>
          <a:ext cx="5960744" cy="3372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A741239-0BF6-41A1-A695-FE3836D4E579}" type="TxLink">
            <a:rPr lang="en-US" sz="700" b="0" i="0" u="none" strike="noStrike" baseline="0">
              <a:solidFill>
                <a:srgbClr val="000000"/>
              </a:solidFill>
              <a:latin typeface="Century Gothic"/>
            </a:rPr>
            <a:pPr/>
            <a:t>Källa: Frivillig särskild inrapportering om slutenvård från regionerna till Socialstyrelsen, patientregistret, läkemedelsregistret, registret över insatser enligt socialtjänstlagen till äldre och personer med funktionsnedsättning, Socialstyrelsen, Sminet </a:t>
          </a:fld>
          <a:endParaRPr lang="sv-SE" sz="700" b="0" baseline="0"/>
        </a:p>
      </cdr:txBody>
    </cdr:sp>
  </cdr:relSizeAnchor>
  <cdr:relSizeAnchor xmlns:cdr="http://schemas.openxmlformats.org/drawingml/2006/chartDrawing">
    <cdr:from>
      <cdr:x>0</cdr:x>
      <cdr:y>0.05933</cdr:y>
    </cdr:from>
    <cdr:to>
      <cdr:x>0.99996</cdr:x>
      <cdr:y>0.16037</cdr:y>
    </cdr:to>
    <cdr:sp macro="" textlink="'Övergripande statistik'!$A$2:$G$2">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9A0D422-E7BD-4356-9B0C-2ED3690A2616}" type="TxLink">
            <a:rPr lang="en-US" sz="800" b="0" i="0" u="none" strike="noStrike">
              <a:solidFill>
                <a:srgbClr val="000000"/>
              </a:solidFill>
              <a:latin typeface="Century Gothic"/>
            </a:rPr>
            <a:pPr/>
            <a:t>Patienter som slutenvårdats för covid-19 mellan 27 december 2021 och 3 april 2022 med ett laboriatoriebekräftat provtaget inom sextio dagar före eller fem dagar efter inskrivningen</a:t>
          </a:fld>
          <a:endParaRPr lang="sv-SE" sz="800" b="0"/>
        </a:p>
      </cdr:txBody>
    </cdr:sp>
  </cdr:relSizeAnchor>
</c:userShapes>
</file>

<file path=xl/drawings/drawing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Vaccinerade slutenvårdade i covid-19 uppdelat på</a:t>
          </a:r>
          <a:r>
            <a:rPr lang="sv-SE" sz="1000" b="1" baseline="0"/>
            <a:t> ålder och kön</a:t>
          </a:r>
          <a:endParaRPr lang="sv-SE" sz="1000" b="1"/>
        </a:p>
      </cdr:txBody>
    </cdr:sp>
  </cdr:relSizeAnchor>
  <cdr:relSizeAnchor xmlns:cdr="http://schemas.openxmlformats.org/drawingml/2006/chartDrawing">
    <cdr:from>
      <cdr:x>0.00881</cdr:x>
      <cdr:y>0.17035</cdr:y>
    </cdr:from>
    <cdr:to>
      <cdr:x>0.18048</cdr:x>
      <cdr:y>0.22799</cdr:y>
    </cdr:to>
    <cdr:sp macro="" textlink="">
      <cdr:nvSpPr>
        <cdr:cNvPr id="4" name="textruta 3"/>
        <cdr:cNvSpPr txBox="1"/>
      </cdr:nvSpPr>
      <cdr:spPr>
        <a:xfrm xmlns:a="http://schemas.openxmlformats.org/drawingml/2006/main">
          <a:off x="48335" y="550391"/>
          <a:ext cx="941850" cy="1862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 patienter</a:t>
          </a:r>
        </a:p>
      </cdr:txBody>
    </cdr:sp>
  </cdr:relSizeAnchor>
  <cdr:relSizeAnchor xmlns:cdr="http://schemas.openxmlformats.org/drawingml/2006/chartDrawing">
    <cdr:from>
      <cdr:x>0</cdr:x>
      <cdr:y>0.8905</cdr:y>
    </cdr:from>
    <cdr:to>
      <cdr:x>1</cdr:x>
      <cdr:y>0.97358</cdr:y>
    </cdr:to>
    <cdr:sp macro="" textlink="">
      <cdr:nvSpPr>
        <cdr:cNvPr id="5" name="textruta 1"/>
        <cdr:cNvSpPr txBox="1"/>
      </cdr:nvSpPr>
      <cdr:spPr>
        <a:xfrm xmlns:a="http://schemas.openxmlformats.org/drawingml/2006/main">
          <a:off x="0" y="2877105"/>
          <a:ext cx="5486399" cy="2684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läkemedelsregistret, registret över insatser enligt socialtjänstlagen till äldre och personer med funktionsnedsättning, dödsorsaksregistret, Socialstyrelsen, Sminet och Nationella vaccinationsregistret, Folkhälsomyndigheten</a:t>
          </a:r>
          <a:endParaRPr lang="sv-SE" sz="700" b="0"/>
        </a:p>
      </cdr:txBody>
    </cdr:sp>
  </cdr:relSizeAnchor>
  <cdr:relSizeAnchor xmlns:cdr="http://schemas.openxmlformats.org/drawingml/2006/chartDrawing">
    <cdr:from>
      <cdr:x>0</cdr:x>
      <cdr:y>0.05933</cdr:y>
    </cdr:from>
    <cdr:to>
      <cdr:x>0.99996</cdr:x>
      <cdr:y>0.16037</cdr:y>
    </cdr:to>
    <cdr:sp macro="" textlink="'Övergripande statistik'!$A$2:$G$2">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9A0D422-E7BD-4356-9B0C-2ED3690A2616}" type="TxLink">
            <a:rPr lang="en-US" sz="800" b="0" i="0" u="none" strike="noStrike">
              <a:solidFill>
                <a:srgbClr val="000000"/>
              </a:solidFill>
              <a:latin typeface="Century Gothic"/>
            </a:rPr>
            <a:pPr/>
            <a:t>Patienter som slutenvårdats för covid-19 mellan 27 december 2021 och 3 april 2022 med ett laboriatoriebekräftat provtaget inom sextio dagar före eller fem dagar efter inskrivningen</a:t>
          </a:fld>
          <a:endParaRPr lang="sv-SE" sz="800" b="0"/>
        </a:p>
      </cdr:txBody>
    </cdr:sp>
  </cdr:relSizeAnchor>
</c:userShapes>
</file>

<file path=xl/drawings/drawing6.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 slutenvårdade i covid-19 uppdelat på</a:t>
          </a:r>
          <a:r>
            <a:rPr lang="sv-SE" sz="1000" b="1" baseline="0"/>
            <a:t> sjukdomsgrupper och kön</a:t>
          </a:r>
        </a:p>
        <a:p xmlns:a="http://schemas.openxmlformats.org/drawingml/2006/main">
          <a:r>
            <a:rPr lang="sv-SE" sz="1000" b="1"/>
            <a:t> - Ovaccinerade</a:t>
          </a:r>
        </a:p>
      </cdr:txBody>
    </cdr:sp>
  </cdr:relSizeAnchor>
  <cdr:relSizeAnchor xmlns:cdr="http://schemas.openxmlformats.org/drawingml/2006/chartDrawing">
    <cdr:from>
      <cdr:x>0</cdr:x>
      <cdr:y>0.13306</cdr:y>
    </cdr:from>
    <cdr:to>
      <cdr:x>0.19517</cdr:x>
      <cdr:y>0.18152</cdr:y>
    </cdr:to>
    <cdr:sp macro="" textlink="">
      <cdr:nvSpPr>
        <cdr:cNvPr id="4" name="textruta 3"/>
        <cdr:cNvSpPr txBox="1"/>
      </cdr:nvSpPr>
      <cdr:spPr>
        <a:xfrm xmlns:a="http://schemas.openxmlformats.org/drawingml/2006/main">
          <a:off x="0" y="577443"/>
          <a:ext cx="1166911" cy="21029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Andel i</a:t>
          </a:r>
          <a:r>
            <a:rPr lang="sv-SE" sz="800" baseline="0"/>
            <a:t> procent</a:t>
          </a:r>
          <a:r>
            <a:rPr lang="sv-SE" sz="800"/>
            <a:t>*</a:t>
          </a:r>
        </a:p>
      </cdr:txBody>
    </cdr:sp>
  </cdr:relSizeAnchor>
  <cdr:relSizeAnchor xmlns:cdr="http://schemas.openxmlformats.org/drawingml/2006/chartDrawing">
    <cdr:from>
      <cdr:x>0</cdr:x>
      <cdr:y>0.86837</cdr:y>
    </cdr:from>
    <cdr:to>
      <cdr:x>1</cdr:x>
      <cdr:y>0.92231</cdr:y>
    </cdr:to>
    <cdr:sp macro="" textlink="">
      <cdr:nvSpPr>
        <cdr:cNvPr id="6" name="textruta 1"/>
        <cdr:cNvSpPr txBox="1"/>
      </cdr:nvSpPr>
      <cdr:spPr>
        <a:xfrm xmlns:a="http://schemas.openxmlformats.org/drawingml/2006/main">
          <a:off x="0" y="2905275"/>
          <a:ext cx="5568897" cy="1804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600"/>
            </a:spcAft>
          </a:pPr>
          <a:r>
            <a:rPr lang="sv-SE" sz="700" b="0"/>
            <a:t>*</a:t>
          </a:r>
          <a:r>
            <a:rPr lang="sv-SE" sz="700" b="0" baseline="0"/>
            <a:t> </a:t>
          </a:r>
          <a:r>
            <a:rPr lang="sv-SE" sz="700" b="0" baseline="0">
              <a:latin typeface="+mn-lt"/>
              <a:ea typeface="+mn-ea"/>
              <a:cs typeface="+mn-cs"/>
            </a:rPr>
            <a:t>Andel (%) </a:t>
          </a:r>
          <a:r>
            <a:rPr lang="sv-SE" sz="700" b="0" baseline="0"/>
            <a:t>av totalt antal män respektive kvinnor slutenvårdade på grund av covid-19</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b="0" baseline="0"/>
            <a:t>Källa: F</a:t>
          </a:r>
          <a:r>
            <a:rPr lang="sv-SE" sz="700" b="0" baseline="0">
              <a:effectLst/>
              <a:latin typeface="+mn-lt"/>
              <a:ea typeface="+mn-ea"/>
              <a:cs typeface="+mn-cs"/>
            </a:rPr>
            <a:t>rivillig särskild inrapportering om slutenvård från regionerna till Socialstyrelsen</a:t>
          </a:r>
          <a:r>
            <a:rPr lang="sv-SE" sz="700" b="0" baseline="0"/>
            <a:t>, patientregistret, läkemedelsregistret, Socialstyrelsen.</a:t>
          </a:r>
          <a:endParaRPr lang="sv-SE" sz="700" b="0"/>
        </a:p>
      </cdr:txBody>
    </cdr:sp>
  </cdr:relSizeAnchor>
  <cdr:relSizeAnchor xmlns:cdr="http://schemas.openxmlformats.org/drawingml/2006/chartDrawing">
    <cdr:from>
      <cdr:x>0.08546</cdr:x>
      <cdr:y>0.79202</cdr:y>
    </cdr:from>
    <cdr:to>
      <cdr:x>0.23796</cdr:x>
      <cdr:y>0.89103</cdr:y>
    </cdr:to>
    <cdr:sp macro="" textlink="">
      <cdr:nvSpPr>
        <cdr:cNvPr id="7" name="textruta 6"/>
        <cdr:cNvSpPr txBox="1"/>
      </cdr:nvSpPr>
      <cdr:spPr>
        <a:xfrm xmlns:a="http://schemas.openxmlformats.org/drawingml/2006/main">
          <a:off x="470423" y="2824483"/>
          <a:ext cx="839452" cy="353057"/>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gn="ctr"/>
          <a:r>
            <a:rPr lang="sv-SE" sz="800"/>
            <a:t>Hjärt- och kärlsjukdom</a:t>
          </a:r>
        </a:p>
      </cdr:txBody>
    </cdr:sp>
  </cdr:relSizeAnchor>
  <cdr:relSizeAnchor xmlns:cdr="http://schemas.openxmlformats.org/drawingml/2006/chartDrawing">
    <cdr:from>
      <cdr:x>0.24318</cdr:x>
      <cdr:y>0.79234</cdr:y>
    </cdr:from>
    <cdr:to>
      <cdr:x>0.39402</cdr:x>
      <cdr:y>0.85514</cdr:y>
    </cdr:to>
    <cdr:sp macro="" textlink="">
      <cdr:nvSpPr>
        <cdr:cNvPr id="8" name="textruta 1"/>
        <cdr:cNvSpPr txBox="1"/>
      </cdr:nvSpPr>
      <cdr:spPr>
        <a:xfrm xmlns:a="http://schemas.openxmlformats.org/drawingml/2006/main">
          <a:off x="1338609" y="2825625"/>
          <a:ext cx="830315" cy="223927"/>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Högt blodtryck</a:t>
          </a:r>
        </a:p>
      </cdr:txBody>
    </cdr:sp>
  </cdr:relSizeAnchor>
  <cdr:relSizeAnchor xmlns:cdr="http://schemas.openxmlformats.org/drawingml/2006/chartDrawing">
    <cdr:from>
      <cdr:x>0.41946</cdr:x>
      <cdr:y>0.79109</cdr:y>
    </cdr:from>
    <cdr:to>
      <cdr:x>0.52261</cdr:x>
      <cdr:y>0.85389</cdr:y>
    </cdr:to>
    <cdr:sp macro="" textlink="">
      <cdr:nvSpPr>
        <cdr:cNvPr id="9" name="textruta 1"/>
        <cdr:cNvSpPr txBox="1"/>
      </cdr:nvSpPr>
      <cdr:spPr>
        <a:xfrm xmlns:a="http://schemas.openxmlformats.org/drawingml/2006/main">
          <a:off x="2308961" y="2821166"/>
          <a:ext cx="567800" cy="223929"/>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Diabetes</a:t>
          </a:r>
        </a:p>
      </cdr:txBody>
    </cdr:sp>
  </cdr:relSizeAnchor>
  <cdr:relSizeAnchor xmlns:cdr="http://schemas.openxmlformats.org/drawingml/2006/chartDrawing">
    <cdr:from>
      <cdr:x>0.56596</cdr:x>
      <cdr:y>0.79256</cdr:y>
    </cdr:from>
    <cdr:to>
      <cdr:x>0.70267</cdr:x>
      <cdr:y>0.85536</cdr:y>
    </cdr:to>
    <cdr:sp macro="" textlink="">
      <cdr:nvSpPr>
        <cdr:cNvPr id="10" name="textruta 1"/>
        <cdr:cNvSpPr txBox="1"/>
      </cdr:nvSpPr>
      <cdr:spPr>
        <a:xfrm xmlns:a="http://schemas.openxmlformats.org/drawingml/2006/main">
          <a:off x="3115385" y="2826408"/>
          <a:ext cx="752534" cy="223929"/>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Lungsjukdom</a:t>
          </a:r>
        </a:p>
      </cdr:txBody>
    </cdr:sp>
  </cdr:relSizeAnchor>
  <cdr:relSizeAnchor xmlns:cdr="http://schemas.openxmlformats.org/drawingml/2006/chartDrawing">
    <cdr:from>
      <cdr:x>0.68908</cdr:x>
      <cdr:y>0.79007</cdr:y>
    </cdr:from>
    <cdr:to>
      <cdr:x>0.91159</cdr:x>
      <cdr:y>0.88908</cdr:y>
    </cdr:to>
    <cdr:sp macro="" textlink="">
      <cdr:nvSpPr>
        <cdr:cNvPr id="11" name="textruta 1"/>
        <cdr:cNvSpPr txBox="1"/>
      </cdr:nvSpPr>
      <cdr:spPr>
        <a:xfrm xmlns:a="http://schemas.openxmlformats.org/drawingml/2006/main">
          <a:off x="3793112" y="2817529"/>
          <a:ext cx="1224829" cy="353057"/>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sv-SE" sz="800"/>
            <a:t>Ingen av sjukdomsgrupperna</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 slutenvårdade i covid-19 uppdelat på</a:t>
          </a:r>
          <a:r>
            <a:rPr lang="sv-SE" sz="1000" b="1" baseline="0"/>
            <a:t> sjukdomsgrupper och kön</a:t>
          </a:r>
          <a:endParaRPr lang="sv-SE" sz="1000">
            <a:effectLst/>
          </a:endParaRPr>
        </a:p>
        <a:p xmlns:a="http://schemas.openxmlformats.org/drawingml/2006/main">
          <a:r>
            <a:rPr lang="sv-SE" sz="1100" b="1">
              <a:effectLst/>
              <a:latin typeface="+mn-lt"/>
              <a:ea typeface="+mn-ea"/>
              <a:cs typeface="+mn-cs"/>
            </a:rPr>
            <a:t> - Vaccinerade</a:t>
          </a:r>
          <a:endParaRPr lang="sv-SE" sz="1000">
            <a:effectLst/>
          </a:endParaRPr>
        </a:p>
        <a:p xmlns:a="http://schemas.openxmlformats.org/drawingml/2006/main">
          <a:endParaRPr lang="sv-SE" sz="1000" b="1"/>
        </a:p>
      </cdr:txBody>
    </cdr:sp>
  </cdr:relSizeAnchor>
  <cdr:relSizeAnchor xmlns:cdr="http://schemas.openxmlformats.org/drawingml/2006/chartDrawing">
    <cdr:from>
      <cdr:x>0</cdr:x>
      <cdr:y>0.13306</cdr:y>
    </cdr:from>
    <cdr:to>
      <cdr:x>0.19517</cdr:x>
      <cdr:y>0.18152</cdr:y>
    </cdr:to>
    <cdr:sp macro="" textlink="">
      <cdr:nvSpPr>
        <cdr:cNvPr id="4" name="textruta 3"/>
        <cdr:cNvSpPr txBox="1"/>
      </cdr:nvSpPr>
      <cdr:spPr>
        <a:xfrm xmlns:a="http://schemas.openxmlformats.org/drawingml/2006/main">
          <a:off x="0" y="577443"/>
          <a:ext cx="1166911" cy="21029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Andel i</a:t>
          </a:r>
          <a:r>
            <a:rPr lang="sv-SE" sz="800" baseline="0"/>
            <a:t> procent</a:t>
          </a:r>
          <a:r>
            <a:rPr lang="sv-SE" sz="800"/>
            <a:t>*</a:t>
          </a:r>
        </a:p>
      </cdr:txBody>
    </cdr:sp>
  </cdr:relSizeAnchor>
  <cdr:relSizeAnchor xmlns:cdr="http://schemas.openxmlformats.org/drawingml/2006/chartDrawing">
    <cdr:from>
      <cdr:x>0</cdr:x>
      <cdr:y>0.87065</cdr:y>
    </cdr:from>
    <cdr:to>
      <cdr:x>1</cdr:x>
      <cdr:y>0.92459</cdr:y>
    </cdr:to>
    <cdr:sp macro="" textlink="">
      <cdr:nvSpPr>
        <cdr:cNvPr id="6" name="textruta 1"/>
        <cdr:cNvSpPr txBox="1"/>
      </cdr:nvSpPr>
      <cdr:spPr>
        <a:xfrm xmlns:a="http://schemas.openxmlformats.org/drawingml/2006/main">
          <a:off x="0" y="3277376"/>
          <a:ext cx="5504603" cy="2030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600"/>
            </a:spcAft>
          </a:pPr>
          <a:r>
            <a:rPr lang="sv-SE" sz="700" b="0"/>
            <a:t>*</a:t>
          </a:r>
          <a:r>
            <a:rPr lang="sv-SE" sz="700" b="0" baseline="0"/>
            <a:t> </a:t>
          </a:r>
          <a:r>
            <a:rPr lang="sv-SE" sz="700" b="0" baseline="0">
              <a:latin typeface="+mn-lt"/>
              <a:ea typeface="+mn-ea"/>
              <a:cs typeface="+mn-cs"/>
            </a:rPr>
            <a:t>Andel (%) </a:t>
          </a:r>
          <a:r>
            <a:rPr lang="sv-SE" sz="700" b="0" baseline="0"/>
            <a:t>av totalt antal män respektive kvinnor slutenvårdade på grund av covid-19</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b="0" baseline="0"/>
            <a:t>Källa: F</a:t>
          </a:r>
          <a:r>
            <a:rPr lang="sv-SE" sz="700" b="0" baseline="0">
              <a:effectLst/>
              <a:latin typeface="+mn-lt"/>
              <a:ea typeface="+mn-ea"/>
              <a:cs typeface="+mn-cs"/>
            </a:rPr>
            <a:t>rivillig särskild inrapportering om slutenvård från regionerna till Socialstyrelsen</a:t>
          </a:r>
          <a:r>
            <a:rPr lang="sv-SE" sz="700" b="0" baseline="0"/>
            <a:t>, patientregistret, läkemedelsregistret, Socialstyrelsen.</a:t>
          </a:r>
          <a:endParaRPr lang="sv-SE" sz="700" b="0"/>
        </a:p>
      </cdr:txBody>
    </cdr:sp>
  </cdr:relSizeAnchor>
  <cdr:relSizeAnchor xmlns:cdr="http://schemas.openxmlformats.org/drawingml/2006/chartDrawing">
    <cdr:from>
      <cdr:x>0.08546</cdr:x>
      <cdr:y>0.79202</cdr:y>
    </cdr:from>
    <cdr:to>
      <cdr:x>0.23796</cdr:x>
      <cdr:y>0.89103</cdr:y>
    </cdr:to>
    <cdr:sp macro="" textlink="">
      <cdr:nvSpPr>
        <cdr:cNvPr id="7" name="textruta 6"/>
        <cdr:cNvSpPr txBox="1"/>
      </cdr:nvSpPr>
      <cdr:spPr>
        <a:xfrm xmlns:a="http://schemas.openxmlformats.org/drawingml/2006/main">
          <a:off x="470423" y="2824483"/>
          <a:ext cx="839452" cy="353057"/>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gn="ctr"/>
          <a:r>
            <a:rPr lang="sv-SE" sz="800"/>
            <a:t>Hjärt- och kärlsjukdom</a:t>
          </a:r>
        </a:p>
      </cdr:txBody>
    </cdr:sp>
  </cdr:relSizeAnchor>
  <cdr:relSizeAnchor xmlns:cdr="http://schemas.openxmlformats.org/drawingml/2006/chartDrawing">
    <cdr:from>
      <cdr:x>0.24318</cdr:x>
      <cdr:y>0.79234</cdr:y>
    </cdr:from>
    <cdr:to>
      <cdr:x>0.39402</cdr:x>
      <cdr:y>0.85514</cdr:y>
    </cdr:to>
    <cdr:sp macro="" textlink="">
      <cdr:nvSpPr>
        <cdr:cNvPr id="8" name="textruta 1"/>
        <cdr:cNvSpPr txBox="1"/>
      </cdr:nvSpPr>
      <cdr:spPr>
        <a:xfrm xmlns:a="http://schemas.openxmlformats.org/drawingml/2006/main">
          <a:off x="1338609" y="2825625"/>
          <a:ext cx="830315" cy="223927"/>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Högt blodtryck</a:t>
          </a:r>
        </a:p>
      </cdr:txBody>
    </cdr:sp>
  </cdr:relSizeAnchor>
  <cdr:relSizeAnchor xmlns:cdr="http://schemas.openxmlformats.org/drawingml/2006/chartDrawing">
    <cdr:from>
      <cdr:x>0.41946</cdr:x>
      <cdr:y>0.79109</cdr:y>
    </cdr:from>
    <cdr:to>
      <cdr:x>0.52261</cdr:x>
      <cdr:y>0.85389</cdr:y>
    </cdr:to>
    <cdr:sp macro="" textlink="">
      <cdr:nvSpPr>
        <cdr:cNvPr id="9" name="textruta 1"/>
        <cdr:cNvSpPr txBox="1"/>
      </cdr:nvSpPr>
      <cdr:spPr>
        <a:xfrm xmlns:a="http://schemas.openxmlformats.org/drawingml/2006/main">
          <a:off x="2308961" y="2821166"/>
          <a:ext cx="567800" cy="223929"/>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Diabetes</a:t>
          </a:r>
        </a:p>
      </cdr:txBody>
    </cdr:sp>
  </cdr:relSizeAnchor>
  <cdr:relSizeAnchor xmlns:cdr="http://schemas.openxmlformats.org/drawingml/2006/chartDrawing">
    <cdr:from>
      <cdr:x>0.56596</cdr:x>
      <cdr:y>0.79256</cdr:y>
    </cdr:from>
    <cdr:to>
      <cdr:x>0.70267</cdr:x>
      <cdr:y>0.85536</cdr:y>
    </cdr:to>
    <cdr:sp macro="" textlink="">
      <cdr:nvSpPr>
        <cdr:cNvPr id="10" name="textruta 1"/>
        <cdr:cNvSpPr txBox="1"/>
      </cdr:nvSpPr>
      <cdr:spPr>
        <a:xfrm xmlns:a="http://schemas.openxmlformats.org/drawingml/2006/main">
          <a:off x="3115385" y="2826408"/>
          <a:ext cx="752534" cy="223929"/>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Lungsjukdom</a:t>
          </a:r>
        </a:p>
      </cdr:txBody>
    </cdr:sp>
  </cdr:relSizeAnchor>
  <cdr:relSizeAnchor xmlns:cdr="http://schemas.openxmlformats.org/drawingml/2006/chartDrawing">
    <cdr:from>
      <cdr:x>0.68908</cdr:x>
      <cdr:y>0.79007</cdr:y>
    </cdr:from>
    <cdr:to>
      <cdr:x>0.91159</cdr:x>
      <cdr:y>0.88908</cdr:y>
    </cdr:to>
    <cdr:sp macro="" textlink="">
      <cdr:nvSpPr>
        <cdr:cNvPr id="11" name="textruta 1"/>
        <cdr:cNvSpPr txBox="1"/>
      </cdr:nvSpPr>
      <cdr:spPr>
        <a:xfrm xmlns:a="http://schemas.openxmlformats.org/drawingml/2006/main">
          <a:off x="3793112" y="2817529"/>
          <a:ext cx="1224829" cy="353057"/>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sv-SE" sz="800"/>
            <a:t>Ingen av sjukdomsgrupperna</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434340</xdr:colOff>
      <xdr:row>1</xdr:row>
      <xdr:rowOff>337184</xdr:rowOff>
    </xdr:from>
    <xdr:to>
      <xdr:col>6</xdr:col>
      <xdr:colOff>271110</xdr:colOff>
      <xdr:row>2</xdr:row>
      <xdr:rowOff>220979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3924300" y="619124"/>
          <a:ext cx="1421730" cy="356235"/>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Om Statistiken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104775</xdr:colOff>
      <xdr:row>1</xdr:row>
      <xdr:rowOff>276225</xdr:rowOff>
    </xdr:from>
    <xdr:to>
      <xdr:col>9</xdr:col>
      <xdr:colOff>352425</xdr:colOff>
      <xdr:row>3</xdr:row>
      <xdr:rowOff>95250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048250" y="561975"/>
          <a:ext cx="1314450" cy="409575"/>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Om Statistiken</a:t>
          </a:r>
        </a:p>
      </xdr:txBody>
    </xdr:sp>
    <xdr:clientData/>
  </xdr:twoCellAnchor>
  <xdr:twoCellAnchor>
    <xdr:from>
      <xdr:col>10</xdr:col>
      <xdr:colOff>238125</xdr:colOff>
      <xdr:row>0</xdr:row>
      <xdr:rowOff>57150</xdr:rowOff>
    </xdr:from>
    <xdr:to>
      <xdr:col>21</xdr:col>
      <xdr:colOff>23812</xdr:colOff>
      <xdr:row>12</xdr:row>
      <xdr:rowOff>19050</xdr:rowOff>
    </xdr:to>
    <xdr:graphicFrame macro="">
      <xdr:nvGraphicFramePr>
        <xdr:cNvPr id="3" name="Diagram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213360</xdr:colOff>
      <xdr:row>13</xdr:row>
      <xdr:rowOff>57151</xdr:rowOff>
    </xdr:from>
    <xdr:to>
      <xdr:col>22</xdr:col>
      <xdr:colOff>297180</xdr:colOff>
      <xdr:row>25</xdr:row>
      <xdr:rowOff>257176</xdr:rowOff>
    </xdr:to>
    <xdr:graphicFrame macro="">
      <xdr:nvGraphicFramePr>
        <xdr:cNvPr id="4" name="Diagram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200024</xdr:colOff>
      <xdr:row>26</xdr:row>
      <xdr:rowOff>76199</xdr:rowOff>
    </xdr:from>
    <xdr:to>
      <xdr:col>22</xdr:col>
      <xdr:colOff>312420</xdr:colOff>
      <xdr:row>41</xdr:row>
      <xdr:rowOff>114300</xdr:rowOff>
    </xdr:to>
    <xdr:graphicFrame macro="">
      <xdr:nvGraphicFramePr>
        <xdr:cNvPr id="5" name="Diagram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11</xdr:col>
      <xdr:colOff>323849</xdr:colOff>
      <xdr:row>28</xdr:row>
      <xdr:rowOff>0</xdr:rowOff>
    </xdr:from>
    <xdr:ext cx="1333501" cy="257443"/>
    <xdr:sp macro="" textlink="">
      <xdr:nvSpPr>
        <xdr:cNvPr id="6" name="textruta 5">
          <a:extLst>
            <a:ext uri="{FF2B5EF4-FFF2-40B4-BE49-F238E27FC236}">
              <a16:creationId xmlns:a16="http://schemas.microsoft.com/office/drawing/2014/main" id="{00000000-0008-0000-0500-000006000000}"/>
            </a:ext>
          </a:extLst>
        </xdr:cNvPr>
        <xdr:cNvSpPr txBox="1"/>
      </xdr:nvSpPr>
      <xdr:spPr>
        <a:xfrm>
          <a:off x="7400924" y="6296025"/>
          <a:ext cx="1333501" cy="257443"/>
        </a:xfrm>
        <a:prstGeom prst="rect">
          <a:avLst/>
        </a:prstGeom>
        <a:noFill/>
      </xdr:spPr>
      <xdr:txBody>
        <a:bodyPr vertOverflow="clip" horzOverflow="clip" wrap="square" rtlCol="0" anchor="t">
          <a:spAutoFit/>
        </a:bodyPr>
        <a:lstStyle/>
        <a:p>
          <a:r>
            <a:rPr lang="sv-SE" sz="1050" b="1">
              <a:solidFill>
                <a:srgbClr val="BA0C2F"/>
              </a:solidFill>
            </a:rPr>
            <a:t>70 år och äldre</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lad/510-Statistik%20covid19/3.%20V&#229;rd%20och%20covid-19/statistik-covid19-inskriv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kwm01\Documents\Softros%20LAN%20Messenger\Frida%20Bostr&#246;m%20-%202022%20januari%2026\statistik-covid-19-vaccinationsstatus_t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Intensivv&#229;rdsuppdraget\Vaccin%20figurer%20till%20pk%20f&#246;rslag%202021-1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per region"/>
      <sheetName val="Inskrivna i slutenvård"/>
      <sheetName val="Utskrivna från slutenvård"/>
    </sheetNames>
    <sheetDataSet>
      <sheetData sheetId="0"/>
      <sheetData sheetId="1"/>
      <sheetData sheetId="2"/>
      <sheetData sheetId="3">
        <row r="7">
          <cell r="F7" t="str">
            <v>Kvinnor</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Ändringshistorik"/>
      <sheetName val="Definitioner"/>
      <sheetName val="Övergripande statistik"/>
      <sheetName val="Slutenvårdade per region"/>
      <sheetName val="Ålder senaste per befolkning"/>
      <sheetName val="Vaccinationsstatus"/>
    </sheetNames>
    <sheetDataSet>
      <sheetData sheetId="0"/>
      <sheetData sheetId="1" refreshError="1"/>
      <sheetData sheetId="2" refreshError="1"/>
      <sheetData sheetId="3">
        <row r="17">
          <cell r="D17">
            <v>42</v>
          </cell>
        </row>
      </sheetData>
      <sheetData sheetId="4" refreshError="1"/>
      <sheetData sheetId="5" refreshError="1"/>
      <sheetData sheetId="6">
        <row r="14">
          <cell r="A14" t="str">
            <v xml:space="preserve">Fullvaccineraed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Övergripande statistik"/>
      <sheetName val="Slutenvårdade per region"/>
      <sheetName val="SV - per 100 000"/>
      <sheetName val="SV - Perioder"/>
    </sheetNames>
    <sheetDataSet>
      <sheetData sheetId="0"/>
      <sheetData sheetId="1"/>
      <sheetData sheetId="2"/>
      <sheetData sheetId="3"/>
      <sheetData sheetId="4">
        <row r="6">
          <cell r="A6" t="str">
            <v xml:space="preserve">Ovaccinerade </v>
          </cell>
        </row>
      </sheetData>
      <sheetData sheetId="5"/>
    </sheetDataSet>
  </externalBook>
</externalLink>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tabSelected="1" zoomScaleNormal="100" workbookViewId="0"/>
  </sheetViews>
  <sheetFormatPr defaultRowHeight="10.8" x14ac:dyDescent="0.25"/>
  <cols>
    <col min="1" max="1" width="3.42578125" customWidth="1"/>
    <col min="2" max="2" width="29.85546875" customWidth="1"/>
    <col min="3" max="3" width="40.42578125" customWidth="1"/>
    <col min="4" max="4" width="13.7109375" customWidth="1"/>
    <col min="5" max="5" width="48.7109375" customWidth="1"/>
    <col min="6" max="6" width="33.7109375" customWidth="1"/>
    <col min="7" max="7" width="29.7109375" customWidth="1"/>
    <col min="258" max="258" width="23.42578125" customWidth="1"/>
    <col min="259" max="259" width="40.42578125" customWidth="1"/>
    <col min="260" max="260" width="9.28515625" customWidth="1"/>
    <col min="261" max="261" width="46.140625" customWidth="1"/>
    <col min="262" max="262" width="55.42578125" customWidth="1"/>
    <col min="263" max="263" width="29.7109375" customWidth="1"/>
    <col min="514" max="514" width="23.42578125" customWidth="1"/>
    <col min="515" max="515" width="40.42578125" customWidth="1"/>
    <col min="516" max="516" width="9.28515625" customWidth="1"/>
    <col min="517" max="517" width="46.140625" customWidth="1"/>
    <col min="518" max="518" width="55.42578125" customWidth="1"/>
    <col min="519" max="519" width="29.7109375" customWidth="1"/>
    <col min="770" max="770" width="23.42578125" customWidth="1"/>
    <col min="771" max="771" width="40.42578125" customWidth="1"/>
    <col min="772" max="772" width="9.28515625" customWidth="1"/>
    <col min="773" max="773" width="46.140625" customWidth="1"/>
    <col min="774" max="774" width="55.42578125" customWidth="1"/>
    <col min="775" max="775" width="29.7109375" customWidth="1"/>
    <col min="1026" max="1026" width="23.42578125" customWidth="1"/>
    <col min="1027" max="1027" width="40.42578125" customWidth="1"/>
    <col min="1028" max="1028" width="9.28515625" customWidth="1"/>
    <col min="1029" max="1029" width="46.140625" customWidth="1"/>
    <col min="1030" max="1030" width="55.42578125" customWidth="1"/>
    <col min="1031" max="1031" width="29.7109375" customWidth="1"/>
    <col min="1282" max="1282" width="23.42578125" customWidth="1"/>
    <col min="1283" max="1283" width="40.42578125" customWidth="1"/>
    <col min="1284" max="1284" width="9.28515625" customWidth="1"/>
    <col min="1285" max="1285" width="46.140625" customWidth="1"/>
    <col min="1286" max="1286" width="55.42578125" customWidth="1"/>
    <col min="1287" max="1287" width="29.7109375" customWidth="1"/>
    <col min="1538" max="1538" width="23.42578125" customWidth="1"/>
    <col min="1539" max="1539" width="40.42578125" customWidth="1"/>
    <col min="1540" max="1540" width="9.28515625" customWidth="1"/>
    <col min="1541" max="1541" width="46.140625" customWidth="1"/>
    <col min="1542" max="1542" width="55.42578125" customWidth="1"/>
    <col min="1543" max="1543" width="29.7109375" customWidth="1"/>
    <col min="1794" max="1794" width="23.42578125" customWidth="1"/>
    <col min="1795" max="1795" width="40.42578125" customWidth="1"/>
    <col min="1796" max="1796" width="9.28515625" customWidth="1"/>
    <col min="1797" max="1797" width="46.140625" customWidth="1"/>
    <col min="1798" max="1798" width="55.42578125" customWidth="1"/>
    <col min="1799" max="1799" width="29.7109375" customWidth="1"/>
    <col min="2050" max="2050" width="23.42578125" customWidth="1"/>
    <col min="2051" max="2051" width="40.42578125" customWidth="1"/>
    <col min="2052" max="2052" width="9.28515625" customWidth="1"/>
    <col min="2053" max="2053" width="46.140625" customWidth="1"/>
    <col min="2054" max="2054" width="55.42578125" customWidth="1"/>
    <col min="2055" max="2055" width="29.7109375" customWidth="1"/>
    <col min="2306" max="2306" width="23.42578125" customWidth="1"/>
    <col min="2307" max="2307" width="40.42578125" customWidth="1"/>
    <col min="2308" max="2308" width="9.28515625" customWidth="1"/>
    <col min="2309" max="2309" width="46.140625" customWidth="1"/>
    <col min="2310" max="2310" width="55.42578125" customWidth="1"/>
    <col min="2311" max="2311" width="29.7109375" customWidth="1"/>
    <col min="2562" max="2562" width="23.42578125" customWidth="1"/>
    <col min="2563" max="2563" width="40.42578125" customWidth="1"/>
    <col min="2564" max="2564" width="9.28515625" customWidth="1"/>
    <col min="2565" max="2565" width="46.140625" customWidth="1"/>
    <col min="2566" max="2566" width="55.42578125" customWidth="1"/>
    <col min="2567" max="2567" width="29.7109375" customWidth="1"/>
    <col min="2818" max="2818" width="23.42578125" customWidth="1"/>
    <col min="2819" max="2819" width="40.42578125" customWidth="1"/>
    <col min="2820" max="2820" width="9.28515625" customWidth="1"/>
    <col min="2821" max="2821" width="46.140625" customWidth="1"/>
    <col min="2822" max="2822" width="55.42578125" customWidth="1"/>
    <col min="2823" max="2823" width="29.7109375" customWidth="1"/>
    <col min="3074" max="3074" width="23.42578125" customWidth="1"/>
    <col min="3075" max="3075" width="40.42578125" customWidth="1"/>
    <col min="3076" max="3076" width="9.28515625" customWidth="1"/>
    <col min="3077" max="3077" width="46.140625" customWidth="1"/>
    <col min="3078" max="3078" width="55.42578125" customWidth="1"/>
    <col min="3079" max="3079" width="29.7109375" customWidth="1"/>
    <col min="3330" max="3330" width="23.42578125" customWidth="1"/>
    <col min="3331" max="3331" width="40.42578125" customWidth="1"/>
    <col min="3332" max="3332" width="9.28515625" customWidth="1"/>
    <col min="3333" max="3333" width="46.140625" customWidth="1"/>
    <col min="3334" max="3334" width="55.42578125" customWidth="1"/>
    <col min="3335" max="3335" width="29.7109375" customWidth="1"/>
    <col min="3586" max="3586" width="23.42578125" customWidth="1"/>
    <col min="3587" max="3587" width="40.42578125" customWidth="1"/>
    <col min="3588" max="3588" width="9.28515625" customWidth="1"/>
    <col min="3589" max="3589" width="46.140625" customWidth="1"/>
    <col min="3590" max="3590" width="55.42578125" customWidth="1"/>
    <col min="3591" max="3591" width="29.7109375" customWidth="1"/>
    <col min="3842" max="3842" width="23.42578125" customWidth="1"/>
    <col min="3843" max="3843" width="40.42578125" customWidth="1"/>
    <col min="3844" max="3844" width="9.28515625" customWidth="1"/>
    <col min="3845" max="3845" width="46.140625" customWidth="1"/>
    <col min="3846" max="3846" width="55.42578125" customWidth="1"/>
    <col min="3847" max="3847" width="29.7109375" customWidth="1"/>
    <col min="4098" max="4098" width="23.42578125" customWidth="1"/>
    <col min="4099" max="4099" width="40.42578125" customWidth="1"/>
    <col min="4100" max="4100" width="9.28515625" customWidth="1"/>
    <col min="4101" max="4101" width="46.140625" customWidth="1"/>
    <col min="4102" max="4102" width="55.42578125" customWidth="1"/>
    <col min="4103" max="4103" width="29.7109375" customWidth="1"/>
    <col min="4354" max="4354" width="23.42578125" customWidth="1"/>
    <col min="4355" max="4355" width="40.42578125" customWidth="1"/>
    <col min="4356" max="4356" width="9.28515625" customWidth="1"/>
    <col min="4357" max="4357" width="46.140625" customWidth="1"/>
    <col min="4358" max="4358" width="55.42578125" customWidth="1"/>
    <col min="4359" max="4359" width="29.7109375" customWidth="1"/>
    <col min="4610" max="4610" width="23.42578125" customWidth="1"/>
    <col min="4611" max="4611" width="40.42578125" customWidth="1"/>
    <col min="4612" max="4612" width="9.28515625" customWidth="1"/>
    <col min="4613" max="4613" width="46.140625" customWidth="1"/>
    <col min="4614" max="4614" width="55.42578125" customWidth="1"/>
    <col min="4615" max="4615" width="29.7109375" customWidth="1"/>
    <col min="4866" max="4866" width="23.42578125" customWidth="1"/>
    <col min="4867" max="4867" width="40.42578125" customWidth="1"/>
    <col min="4868" max="4868" width="9.28515625" customWidth="1"/>
    <col min="4869" max="4869" width="46.140625" customWidth="1"/>
    <col min="4870" max="4870" width="55.42578125" customWidth="1"/>
    <col min="4871" max="4871" width="29.7109375" customWidth="1"/>
    <col min="5122" max="5122" width="23.42578125" customWidth="1"/>
    <col min="5123" max="5123" width="40.42578125" customWidth="1"/>
    <col min="5124" max="5124" width="9.28515625" customWidth="1"/>
    <col min="5125" max="5125" width="46.140625" customWidth="1"/>
    <col min="5126" max="5126" width="55.42578125" customWidth="1"/>
    <col min="5127" max="5127" width="29.7109375" customWidth="1"/>
    <col min="5378" max="5378" width="23.42578125" customWidth="1"/>
    <col min="5379" max="5379" width="40.42578125" customWidth="1"/>
    <col min="5380" max="5380" width="9.28515625" customWidth="1"/>
    <col min="5381" max="5381" width="46.140625" customWidth="1"/>
    <col min="5382" max="5382" width="55.42578125" customWidth="1"/>
    <col min="5383" max="5383" width="29.7109375" customWidth="1"/>
    <col min="5634" max="5634" width="23.42578125" customWidth="1"/>
    <col min="5635" max="5635" width="40.42578125" customWidth="1"/>
    <col min="5636" max="5636" width="9.28515625" customWidth="1"/>
    <col min="5637" max="5637" width="46.140625" customWidth="1"/>
    <col min="5638" max="5638" width="55.42578125" customWidth="1"/>
    <col min="5639" max="5639" width="29.7109375" customWidth="1"/>
    <col min="5890" max="5890" width="23.42578125" customWidth="1"/>
    <col min="5891" max="5891" width="40.42578125" customWidth="1"/>
    <col min="5892" max="5892" width="9.28515625" customWidth="1"/>
    <col min="5893" max="5893" width="46.140625" customWidth="1"/>
    <col min="5894" max="5894" width="55.42578125" customWidth="1"/>
    <col min="5895" max="5895" width="29.7109375" customWidth="1"/>
    <col min="6146" max="6146" width="23.42578125" customWidth="1"/>
    <col min="6147" max="6147" width="40.42578125" customWidth="1"/>
    <col min="6148" max="6148" width="9.28515625" customWidth="1"/>
    <col min="6149" max="6149" width="46.140625" customWidth="1"/>
    <col min="6150" max="6150" width="55.42578125" customWidth="1"/>
    <col min="6151" max="6151" width="29.7109375" customWidth="1"/>
    <col min="6402" max="6402" width="23.42578125" customWidth="1"/>
    <col min="6403" max="6403" width="40.42578125" customWidth="1"/>
    <col min="6404" max="6404" width="9.28515625" customWidth="1"/>
    <col min="6405" max="6405" width="46.140625" customWidth="1"/>
    <col min="6406" max="6406" width="55.42578125" customWidth="1"/>
    <col min="6407" max="6407" width="29.7109375" customWidth="1"/>
    <col min="6658" max="6658" width="23.42578125" customWidth="1"/>
    <col min="6659" max="6659" width="40.42578125" customWidth="1"/>
    <col min="6660" max="6660" width="9.28515625" customWidth="1"/>
    <col min="6661" max="6661" width="46.140625" customWidth="1"/>
    <col min="6662" max="6662" width="55.42578125" customWidth="1"/>
    <col min="6663" max="6663" width="29.7109375" customWidth="1"/>
    <col min="6914" max="6914" width="23.42578125" customWidth="1"/>
    <col min="6915" max="6915" width="40.42578125" customWidth="1"/>
    <col min="6916" max="6916" width="9.28515625" customWidth="1"/>
    <col min="6917" max="6917" width="46.140625" customWidth="1"/>
    <col min="6918" max="6918" width="55.42578125" customWidth="1"/>
    <col min="6919" max="6919" width="29.7109375" customWidth="1"/>
    <col min="7170" max="7170" width="23.42578125" customWidth="1"/>
    <col min="7171" max="7171" width="40.42578125" customWidth="1"/>
    <col min="7172" max="7172" width="9.28515625" customWidth="1"/>
    <col min="7173" max="7173" width="46.140625" customWidth="1"/>
    <col min="7174" max="7174" width="55.42578125" customWidth="1"/>
    <col min="7175" max="7175" width="29.7109375" customWidth="1"/>
    <col min="7426" max="7426" width="23.42578125" customWidth="1"/>
    <col min="7427" max="7427" width="40.42578125" customWidth="1"/>
    <col min="7428" max="7428" width="9.28515625" customWidth="1"/>
    <col min="7429" max="7429" width="46.140625" customWidth="1"/>
    <col min="7430" max="7430" width="55.42578125" customWidth="1"/>
    <col min="7431" max="7431" width="29.7109375" customWidth="1"/>
    <col min="7682" max="7682" width="23.42578125" customWidth="1"/>
    <col min="7683" max="7683" width="40.42578125" customWidth="1"/>
    <col min="7684" max="7684" width="9.28515625" customWidth="1"/>
    <col min="7685" max="7685" width="46.140625" customWidth="1"/>
    <col min="7686" max="7686" width="55.42578125" customWidth="1"/>
    <col min="7687" max="7687" width="29.7109375" customWidth="1"/>
    <col min="7938" max="7938" width="23.42578125" customWidth="1"/>
    <col min="7939" max="7939" width="40.42578125" customWidth="1"/>
    <col min="7940" max="7940" width="9.28515625" customWidth="1"/>
    <col min="7941" max="7941" width="46.140625" customWidth="1"/>
    <col min="7942" max="7942" width="55.42578125" customWidth="1"/>
    <col min="7943" max="7943" width="29.7109375" customWidth="1"/>
    <col min="8194" max="8194" width="23.42578125" customWidth="1"/>
    <col min="8195" max="8195" width="40.42578125" customWidth="1"/>
    <col min="8196" max="8196" width="9.28515625" customWidth="1"/>
    <col min="8197" max="8197" width="46.140625" customWidth="1"/>
    <col min="8198" max="8198" width="55.42578125" customWidth="1"/>
    <col min="8199" max="8199" width="29.7109375" customWidth="1"/>
    <col min="8450" max="8450" width="23.42578125" customWidth="1"/>
    <col min="8451" max="8451" width="40.42578125" customWidth="1"/>
    <col min="8452" max="8452" width="9.28515625" customWidth="1"/>
    <col min="8453" max="8453" width="46.140625" customWidth="1"/>
    <col min="8454" max="8454" width="55.42578125" customWidth="1"/>
    <col min="8455" max="8455" width="29.7109375" customWidth="1"/>
    <col min="8706" max="8706" width="23.42578125" customWidth="1"/>
    <col min="8707" max="8707" width="40.42578125" customWidth="1"/>
    <col min="8708" max="8708" width="9.28515625" customWidth="1"/>
    <col min="8709" max="8709" width="46.140625" customWidth="1"/>
    <col min="8710" max="8710" width="55.42578125" customWidth="1"/>
    <col min="8711" max="8711" width="29.7109375" customWidth="1"/>
    <col min="8962" max="8962" width="23.42578125" customWidth="1"/>
    <col min="8963" max="8963" width="40.42578125" customWidth="1"/>
    <col min="8964" max="8964" width="9.28515625" customWidth="1"/>
    <col min="8965" max="8965" width="46.140625" customWidth="1"/>
    <col min="8966" max="8966" width="55.42578125" customWidth="1"/>
    <col min="8967" max="8967" width="29.7109375" customWidth="1"/>
    <col min="9218" max="9218" width="23.42578125" customWidth="1"/>
    <col min="9219" max="9219" width="40.42578125" customWidth="1"/>
    <col min="9220" max="9220" width="9.28515625" customWidth="1"/>
    <col min="9221" max="9221" width="46.140625" customWidth="1"/>
    <col min="9222" max="9222" width="55.42578125" customWidth="1"/>
    <col min="9223" max="9223" width="29.7109375" customWidth="1"/>
    <col min="9474" max="9474" width="23.42578125" customWidth="1"/>
    <col min="9475" max="9475" width="40.42578125" customWidth="1"/>
    <col min="9476" max="9476" width="9.28515625" customWidth="1"/>
    <col min="9477" max="9477" width="46.140625" customWidth="1"/>
    <col min="9478" max="9478" width="55.42578125" customWidth="1"/>
    <col min="9479" max="9479" width="29.7109375" customWidth="1"/>
    <col min="9730" max="9730" width="23.42578125" customWidth="1"/>
    <col min="9731" max="9731" width="40.42578125" customWidth="1"/>
    <col min="9732" max="9732" width="9.28515625" customWidth="1"/>
    <col min="9733" max="9733" width="46.140625" customWidth="1"/>
    <col min="9734" max="9734" width="55.42578125" customWidth="1"/>
    <col min="9735" max="9735" width="29.7109375" customWidth="1"/>
    <col min="9986" max="9986" width="23.42578125" customWidth="1"/>
    <col min="9987" max="9987" width="40.42578125" customWidth="1"/>
    <col min="9988" max="9988" width="9.28515625" customWidth="1"/>
    <col min="9989" max="9989" width="46.140625" customWidth="1"/>
    <col min="9990" max="9990" width="55.42578125" customWidth="1"/>
    <col min="9991" max="9991" width="29.7109375" customWidth="1"/>
    <col min="10242" max="10242" width="23.42578125" customWidth="1"/>
    <col min="10243" max="10243" width="40.42578125" customWidth="1"/>
    <col min="10244" max="10244" width="9.28515625" customWidth="1"/>
    <col min="10245" max="10245" width="46.140625" customWidth="1"/>
    <col min="10246" max="10246" width="55.42578125" customWidth="1"/>
    <col min="10247" max="10247" width="29.7109375" customWidth="1"/>
    <col min="10498" max="10498" width="23.42578125" customWidth="1"/>
    <col min="10499" max="10499" width="40.42578125" customWidth="1"/>
    <col min="10500" max="10500" width="9.28515625" customWidth="1"/>
    <col min="10501" max="10501" width="46.140625" customWidth="1"/>
    <col min="10502" max="10502" width="55.42578125" customWidth="1"/>
    <col min="10503" max="10503" width="29.7109375" customWidth="1"/>
    <col min="10754" max="10754" width="23.42578125" customWidth="1"/>
    <col min="10755" max="10755" width="40.42578125" customWidth="1"/>
    <col min="10756" max="10756" width="9.28515625" customWidth="1"/>
    <col min="10757" max="10757" width="46.140625" customWidth="1"/>
    <col min="10758" max="10758" width="55.42578125" customWidth="1"/>
    <col min="10759" max="10759" width="29.7109375" customWidth="1"/>
    <col min="11010" max="11010" width="23.42578125" customWidth="1"/>
    <col min="11011" max="11011" width="40.42578125" customWidth="1"/>
    <col min="11012" max="11012" width="9.28515625" customWidth="1"/>
    <col min="11013" max="11013" width="46.140625" customWidth="1"/>
    <col min="11014" max="11014" width="55.42578125" customWidth="1"/>
    <col min="11015" max="11015" width="29.7109375" customWidth="1"/>
    <col min="11266" max="11266" width="23.42578125" customWidth="1"/>
    <col min="11267" max="11267" width="40.42578125" customWidth="1"/>
    <col min="11268" max="11268" width="9.28515625" customWidth="1"/>
    <col min="11269" max="11269" width="46.140625" customWidth="1"/>
    <col min="11270" max="11270" width="55.42578125" customWidth="1"/>
    <col min="11271" max="11271" width="29.7109375" customWidth="1"/>
    <col min="11522" max="11522" width="23.42578125" customWidth="1"/>
    <col min="11523" max="11523" width="40.42578125" customWidth="1"/>
    <col min="11524" max="11524" width="9.28515625" customWidth="1"/>
    <col min="11525" max="11525" width="46.140625" customWidth="1"/>
    <col min="11526" max="11526" width="55.42578125" customWidth="1"/>
    <col min="11527" max="11527" width="29.7109375" customWidth="1"/>
    <col min="11778" max="11778" width="23.42578125" customWidth="1"/>
    <col min="11779" max="11779" width="40.42578125" customWidth="1"/>
    <col min="11780" max="11780" width="9.28515625" customWidth="1"/>
    <col min="11781" max="11781" width="46.140625" customWidth="1"/>
    <col min="11782" max="11782" width="55.42578125" customWidth="1"/>
    <col min="11783" max="11783" width="29.7109375" customWidth="1"/>
    <col min="12034" max="12034" width="23.42578125" customWidth="1"/>
    <col min="12035" max="12035" width="40.42578125" customWidth="1"/>
    <col min="12036" max="12036" width="9.28515625" customWidth="1"/>
    <col min="12037" max="12037" width="46.140625" customWidth="1"/>
    <col min="12038" max="12038" width="55.42578125" customWidth="1"/>
    <col min="12039" max="12039" width="29.7109375" customWidth="1"/>
    <col min="12290" max="12290" width="23.42578125" customWidth="1"/>
    <col min="12291" max="12291" width="40.42578125" customWidth="1"/>
    <col min="12292" max="12292" width="9.28515625" customWidth="1"/>
    <col min="12293" max="12293" width="46.140625" customWidth="1"/>
    <col min="12294" max="12294" width="55.42578125" customWidth="1"/>
    <col min="12295" max="12295" width="29.7109375" customWidth="1"/>
    <col min="12546" max="12546" width="23.42578125" customWidth="1"/>
    <col min="12547" max="12547" width="40.42578125" customWidth="1"/>
    <col min="12548" max="12548" width="9.28515625" customWidth="1"/>
    <col min="12549" max="12549" width="46.140625" customWidth="1"/>
    <col min="12550" max="12550" width="55.42578125" customWidth="1"/>
    <col min="12551" max="12551" width="29.7109375" customWidth="1"/>
    <col min="12802" max="12802" width="23.42578125" customWidth="1"/>
    <col min="12803" max="12803" width="40.42578125" customWidth="1"/>
    <col min="12804" max="12804" width="9.28515625" customWidth="1"/>
    <col min="12805" max="12805" width="46.140625" customWidth="1"/>
    <col min="12806" max="12806" width="55.42578125" customWidth="1"/>
    <col min="12807" max="12807" width="29.7109375" customWidth="1"/>
    <col min="13058" max="13058" width="23.42578125" customWidth="1"/>
    <col min="13059" max="13059" width="40.42578125" customWidth="1"/>
    <col min="13060" max="13060" width="9.28515625" customWidth="1"/>
    <col min="13061" max="13061" width="46.140625" customWidth="1"/>
    <col min="13062" max="13062" width="55.42578125" customWidth="1"/>
    <col min="13063" max="13063" width="29.7109375" customWidth="1"/>
    <col min="13314" max="13314" width="23.42578125" customWidth="1"/>
    <col min="13315" max="13315" width="40.42578125" customWidth="1"/>
    <col min="13316" max="13316" width="9.28515625" customWidth="1"/>
    <col min="13317" max="13317" width="46.140625" customWidth="1"/>
    <col min="13318" max="13318" width="55.42578125" customWidth="1"/>
    <col min="13319" max="13319" width="29.7109375" customWidth="1"/>
    <col min="13570" max="13570" width="23.42578125" customWidth="1"/>
    <col min="13571" max="13571" width="40.42578125" customWidth="1"/>
    <col min="13572" max="13572" width="9.28515625" customWidth="1"/>
    <col min="13573" max="13573" width="46.140625" customWidth="1"/>
    <col min="13574" max="13574" width="55.42578125" customWidth="1"/>
    <col min="13575" max="13575" width="29.7109375" customWidth="1"/>
    <col min="13826" max="13826" width="23.42578125" customWidth="1"/>
    <col min="13827" max="13827" width="40.42578125" customWidth="1"/>
    <col min="13828" max="13828" width="9.28515625" customWidth="1"/>
    <col min="13829" max="13829" width="46.140625" customWidth="1"/>
    <col min="13830" max="13830" width="55.42578125" customWidth="1"/>
    <col min="13831" max="13831" width="29.7109375" customWidth="1"/>
    <col min="14082" max="14082" width="23.42578125" customWidth="1"/>
    <col min="14083" max="14083" width="40.42578125" customWidth="1"/>
    <col min="14084" max="14084" width="9.28515625" customWidth="1"/>
    <col min="14085" max="14085" width="46.140625" customWidth="1"/>
    <col min="14086" max="14086" width="55.42578125" customWidth="1"/>
    <col min="14087" max="14087" width="29.7109375" customWidth="1"/>
    <col min="14338" max="14338" width="23.42578125" customWidth="1"/>
    <col min="14339" max="14339" width="40.42578125" customWidth="1"/>
    <col min="14340" max="14340" width="9.28515625" customWidth="1"/>
    <col min="14341" max="14341" width="46.140625" customWidth="1"/>
    <col min="14342" max="14342" width="55.42578125" customWidth="1"/>
    <col min="14343" max="14343" width="29.7109375" customWidth="1"/>
    <col min="14594" max="14594" width="23.42578125" customWidth="1"/>
    <col min="14595" max="14595" width="40.42578125" customWidth="1"/>
    <col min="14596" max="14596" width="9.28515625" customWidth="1"/>
    <col min="14597" max="14597" width="46.140625" customWidth="1"/>
    <col min="14598" max="14598" width="55.42578125" customWidth="1"/>
    <col min="14599" max="14599" width="29.7109375" customWidth="1"/>
    <col min="14850" max="14850" width="23.42578125" customWidth="1"/>
    <col min="14851" max="14851" width="40.42578125" customWidth="1"/>
    <col min="14852" max="14852" width="9.28515625" customWidth="1"/>
    <col min="14853" max="14853" width="46.140625" customWidth="1"/>
    <col min="14854" max="14854" width="55.42578125" customWidth="1"/>
    <col min="14855" max="14855" width="29.7109375" customWidth="1"/>
    <col min="15106" max="15106" width="23.42578125" customWidth="1"/>
    <col min="15107" max="15107" width="40.42578125" customWidth="1"/>
    <col min="15108" max="15108" width="9.28515625" customWidth="1"/>
    <col min="15109" max="15109" width="46.140625" customWidth="1"/>
    <col min="15110" max="15110" width="55.42578125" customWidth="1"/>
    <col min="15111" max="15111" width="29.7109375" customWidth="1"/>
    <col min="15362" max="15362" width="23.42578125" customWidth="1"/>
    <col min="15363" max="15363" width="40.42578125" customWidth="1"/>
    <col min="15364" max="15364" width="9.28515625" customWidth="1"/>
    <col min="15365" max="15365" width="46.140625" customWidth="1"/>
    <col min="15366" max="15366" width="55.42578125" customWidth="1"/>
    <col min="15367" max="15367" width="29.7109375" customWidth="1"/>
    <col min="15618" max="15618" width="23.42578125" customWidth="1"/>
    <col min="15619" max="15619" width="40.42578125" customWidth="1"/>
    <col min="15620" max="15620" width="9.28515625" customWidth="1"/>
    <col min="15621" max="15621" width="46.140625" customWidth="1"/>
    <col min="15622" max="15622" width="55.42578125" customWidth="1"/>
    <col min="15623" max="15623" width="29.7109375" customWidth="1"/>
    <col min="15874" max="15874" width="23.42578125" customWidth="1"/>
    <col min="15875" max="15875" width="40.42578125" customWidth="1"/>
    <col min="15876" max="15876" width="9.28515625" customWidth="1"/>
    <col min="15877" max="15877" width="46.140625" customWidth="1"/>
    <col min="15878" max="15878" width="55.42578125" customWidth="1"/>
    <col min="15879" max="15879" width="29.7109375" customWidth="1"/>
    <col min="16130" max="16130" width="23.42578125" customWidth="1"/>
    <col min="16131" max="16131" width="40.42578125" customWidth="1"/>
    <col min="16132" max="16132" width="9.28515625" customWidth="1"/>
    <col min="16133" max="16133" width="46.140625" customWidth="1"/>
    <col min="16134" max="16134" width="55.42578125" customWidth="1"/>
    <col min="16135" max="16135" width="29.7109375" customWidth="1"/>
  </cols>
  <sheetData>
    <row r="1" spans="2:8" ht="60" customHeight="1" x14ac:dyDescent="0.25">
      <c r="E1" s="70"/>
    </row>
    <row r="2" spans="2:8" ht="11.4" thickBot="1" x14ac:dyDescent="0.3"/>
    <row r="3" spans="2:8" ht="15.6" customHeight="1" x14ac:dyDescent="0.25">
      <c r="B3" s="173" t="s">
        <v>29</v>
      </c>
      <c r="C3" s="174"/>
      <c r="D3" s="174"/>
      <c r="E3" s="174"/>
      <c r="F3" s="175"/>
    </row>
    <row r="4" spans="2:8" ht="51.75" customHeight="1" x14ac:dyDescent="0.25">
      <c r="B4" s="176" t="s">
        <v>212</v>
      </c>
      <c r="C4" s="177"/>
      <c r="D4" s="177"/>
      <c r="E4" s="177"/>
      <c r="F4" s="178"/>
    </row>
    <row r="5" spans="2:8" ht="150.75" customHeight="1" x14ac:dyDescent="0.25">
      <c r="B5" s="176" t="s">
        <v>271</v>
      </c>
      <c r="C5" s="177"/>
      <c r="D5" s="177"/>
      <c r="E5" s="177"/>
      <c r="F5" s="178"/>
    </row>
    <row r="6" spans="2:8" ht="9" customHeight="1" x14ac:dyDescent="0.25">
      <c r="B6" s="176"/>
      <c r="C6" s="177"/>
      <c r="D6" s="177"/>
      <c r="E6" s="177"/>
      <c r="F6" s="178"/>
    </row>
    <row r="7" spans="2:8" ht="42.6" customHeight="1" x14ac:dyDescent="0.25">
      <c r="B7" s="170" t="s">
        <v>210</v>
      </c>
      <c r="C7" s="171"/>
      <c r="D7" s="171"/>
      <c r="E7" s="171"/>
      <c r="F7" s="172"/>
    </row>
    <row r="8" spans="2:8" ht="33" customHeight="1" x14ac:dyDescent="0.25">
      <c r="B8" s="170" t="s">
        <v>188</v>
      </c>
      <c r="C8" s="171"/>
      <c r="D8" s="171"/>
      <c r="E8" s="171"/>
      <c r="F8" s="172"/>
    </row>
    <row r="9" spans="2:8" ht="54" customHeight="1" x14ac:dyDescent="0.25">
      <c r="B9" s="176" t="s">
        <v>270</v>
      </c>
      <c r="C9" s="177"/>
      <c r="D9" s="177"/>
      <c r="E9" s="177"/>
      <c r="F9" s="178"/>
    </row>
    <row r="10" spans="2:8" ht="7.5" customHeight="1" x14ac:dyDescent="0.25">
      <c r="B10" s="176"/>
      <c r="C10" s="177"/>
      <c r="D10" s="177"/>
      <c r="E10" s="177"/>
      <c r="F10" s="178"/>
    </row>
    <row r="11" spans="2:8" ht="106.5" customHeight="1" thickBot="1" x14ac:dyDescent="0.3">
      <c r="B11" s="180" t="s">
        <v>164</v>
      </c>
      <c r="C11" s="181"/>
      <c r="D11" s="181"/>
      <c r="E11" s="181"/>
      <c r="F11" s="182"/>
      <c r="H11" s="81"/>
    </row>
    <row r="12" spans="2:8" x14ac:dyDescent="0.25">
      <c r="B12" s="44"/>
      <c r="C12" s="45"/>
      <c r="D12" s="45"/>
      <c r="E12" s="45"/>
      <c r="F12" s="45"/>
      <c r="H12" s="81"/>
    </row>
    <row r="13" spans="2:8" x14ac:dyDescent="0.25">
      <c r="B13" s="70"/>
    </row>
    <row r="14" spans="2:8" ht="13.2" x14ac:dyDescent="0.25">
      <c r="B14" s="86" t="s">
        <v>30</v>
      </c>
      <c r="C14" s="87"/>
      <c r="D14" s="87"/>
      <c r="E14" s="87"/>
    </row>
    <row r="15" spans="2:8" ht="27" customHeight="1" x14ac:dyDescent="0.25">
      <c r="B15" s="132" t="s">
        <v>31</v>
      </c>
      <c r="C15" s="183" t="s">
        <v>153</v>
      </c>
      <c r="D15" s="183"/>
      <c r="E15" s="183"/>
    </row>
    <row r="16" spans="2:8" x14ac:dyDescent="0.25">
      <c r="B16" s="132" t="s">
        <v>32</v>
      </c>
      <c r="C16" s="169" t="s">
        <v>154</v>
      </c>
      <c r="D16" s="169"/>
      <c r="E16" s="169"/>
    </row>
    <row r="17" spans="2:5" ht="15.75" customHeight="1" x14ac:dyDescent="0.25">
      <c r="B17" s="132" t="s">
        <v>33</v>
      </c>
      <c r="C17" s="169" t="s">
        <v>155</v>
      </c>
      <c r="D17" s="169"/>
      <c r="E17" s="169"/>
    </row>
    <row r="18" spans="2:5" ht="27.75" customHeight="1" x14ac:dyDescent="0.25">
      <c r="B18" s="132" t="s">
        <v>201</v>
      </c>
      <c r="C18" s="179" t="s">
        <v>233</v>
      </c>
      <c r="D18" s="179"/>
      <c r="E18" s="179"/>
    </row>
    <row r="19" spans="2:5" x14ac:dyDescent="0.25">
      <c r="B19" s="132" t="s">
        <v>202</v>
      </c>
      <c r="C19" s="169" t="s">
        <v>203</v>
      </c>
      <c r="D19" s="169"/>
      <c r="E19" s="169"/>
    </row>
    <row r="20" spans="2:5" x14ac:dyDescent="0.25">
      <c r="B20" s="132" t="s">
        <v>169</v>
      </c>
      <c r="C20" s="169" t="s">
        <v>218</v>
      </c>
      <c r="D20" s="169"/>
      <c r="E20" s="169"/>
    </row>
  </sheetData>
  <mergeCells count="15">
    <mergeCell ref="C20:E20"/>
    <mergeCell ref="B8:F8"/>
    <mergeCell ref="B3:F3"/>
    <mergeCell ref="B4:F4"/>
    <mergeCell ref="B5:F5"/>
    <mergeCell ref="B6:F6"/>
    <mergeCell ref="B7:F7"/>
    <mergeCell ref="C18:E18"/>
    <mergeCell ref="C19:E19"/>
    <mergeCell ref="C16:E16"/>
    <mergeCell ref="C17:E17"/>
    <mergeCell ref="B9:F9"/>
    <mergeCell ref="B10:F10"/>
    <mergeCell ref="B11:F11"/>
    <mergeCell ref="C15:E15"/>
  </mergeCells>
  <hyperlinks>
    <hyperlink ref="B15" location="'Definitioner'!A1" display="Definitioner" xr:uid="{00000000-0004-0000-0000-000000000000}"/>
    <hyperlink ref="B16" location="'Övergripande statistik'!A1" display="Övergripande statistik" xr:uid="{00000000-0004-0000-0000-000001000000}"/>
    <hyperlink ref="B17" location="'Slutenvårdade per region'!A1" display="Slutenvårdade per region" xr:uid="{00000000-0004-0000-0000-000002000000}"/>
    <hyperlink ref="B18" location="'Ålder senaste per befolkning'!A1" display="Ålder senaste per befolkning" xr:uid="{00000000-0004-0000-0000-000003000000}"/>
    <hyperlink ref="B19" location="Ändringshistorik!A1" display="Ändringshistorik" xr:uid="{00000000-0004-0000-0000-000004000000}"/>
    <hyperlink ref="B20" location="Vaccinationsstatus!A1" display="Vaccinationsstatus" xr:uid="{00000000-0004-0000-0000-000005000000}"/>
  </hyperlinks>
  <pageMargins left="0.7" right="0.7" top="0.75" bottom="0.75" header="0.3" footer="0.3"/>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workbookViewId="0"/>
  </sheetViews>
  <sheetFormatPr defaultRowHeight="10.8" x14ac:dyDescent="0.25"/>
  <cols>
    <col min="1" max="1" width="11.85546875" customWidth="1"/>
  </cols>
  <sheetData>
    <row r="1" spans="1:9" ht="17.25" customHeight="1" x14ac:dyDescent="0.25">
      <c r="A1" s="4" t="s">
        <v>202</v>
      </c>
    </row>
    <row r="2" spans="1:9" ht="13.5" customHeight="1" x14ac:dyDescent="0.25">
      <c r="A2" s="134">
        <v>44538</v>
      </c>
      <c r="B2" s="45" t="s">
        <v>204</v>
      </c>
      <c r="C2" s="65"/>
      <c r="D2" s="65"/>
      <c r="E2" s="65"/>
      <c r="F2" s="65"/>
      <c r="G2" s="65"/>
      <c r="H2" s="65"/>
      <c r="I2" s="65"/>
    </row>
    <row r="3" spans="1:9" x14ac:dyDescent="0.25">
      <c r="A3" s="133">
        <v>44538</v>
      </c>
      <c r="B3" s="135" t="s">
        <v>205</v>
      </c>
    </row>
    <row r="4" spans="1:9" x14ac:dyDescent="0.25">
      <c r="A4" s="133">
        <v>44538</v>
      </c>
      <c r="B4" t="s">
        <v>232</v>
      </c>
    </row>
    <row r="5" spans="1:9" x14ac:dyDescent="0.25">
      <c r="A5" s="133">
        <v>44538</v>
      </c>
      <c r="B5" t="s">
        <v>206</v>
      </c>
    </row>
    <row r="6" spans="1:9" x14ac:dyDescent="0.25">
      <c r="A6" s="133">
        <v>44587</v>
      </c>
      <c r="B6" t="s">
        <v>227</v>
      </c>
    </row>
    <row r="7" spans="1:9" x14ac:dyDescent="0.25">
      <c r="A7" s="133">
        <v>44655</v>
      </c>
      <c r="B7" t="s">
        <v>231</v>
      </c>
    </row>
    <row r="8" spans="1:9" x14ac:dyDescent="0.25">
      <c r="A8" s="133">
        <v>44657</v>
      </c>
      <c r="B8" t="s">
        <v>234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118"/>
  <sheetViews>
    <sheetView zoomScaleNormal="100" workbookViewId="0"/>
  </sheetViews>
  <sheetFormatPr defaultRowHeight="10.8" x14ac:dyDescent="0.25"/>
  <cols>
    <col min="1" max="1" width="3.42578125" customWidth="1"/>
    <col min="2" max="2" width="45.7109375" customWidth="1"/>
    <col min="3" max="3" width="41.85546875" customWidth="1"/>
    <col min="4" max="4" width="22.42578125" customWidth="1"/>
    <col min="5" max="5" width="76.7109375" customWidth="1"/>
    <col min="6" max="6" width="50.42578125" customWidth="1"/>
    <col min="7" max="7" width="29.7109375" customWidth="1"/>
    <col min="258" max="258" width="23.42578125" customWidth="1"/>
    <col min="259" max="259" width="40.42578125" customWidth="1"/>
    <col min="260" max="260" width="9.28515625" customWidth="1"/>
    <col min="261" max="261" width="46.140625" customWidth="1"/>
    <col min="262" max="262" width="55.42578125" customWidth="1"/>
    <col min="263" max="263" width="29.7109375" customWidth="1"/>
    <col min="514" max="514" width="23.42578125" customWidth="1"/>
    <col min="515" max="515" width="40.42578125" customWidth="1"/>
    <col min="516" max="516" width="9.28515625" customWidth="1"/>
    <col min="517" max="517" width="46.140625" customWidth="1"/>
    <col min="518" max="518" width="55.42578125" customWidth="1"/>
    <col min="519" max="519" width="29.7109375" customWidth="1"/>
    <col min="770" max="770" width="23.42578125" customWidth="1"/>
    <col min="771" max="771" width="40.42578125" customWidth="1"/>
    <col min="772" max="772" width="9.28515625" customWidth="1"/>
    <col min="773" max="773" width="46.140625" customWidth="1"/>
    <col min="774" max="774" width="55.42578125" customWidth="1"/>
    <col min="775" max="775" width="29.7109375" customWidth="1"/>
    <col min="1026" max="1026" width="23.42578125" customWidth="1"/>
    <col min="1027" max="1027" width="40.42578125" customWidth="1"/>
    <col min="1028" max="1028" width="9.28515625" customWidth="1"/>
    <col min="1029" max="1029" width="46.140625" customWidth="1"/>
    <col min="1030" max="1030" width="55.42578125" customWidth="1"/>
    <col min="1031" max="1031" width="29.7109375" customWidth="1"/>
    <col min="1282" max="1282" width="23.42578125" customWidth="1"/>
    <col min="1283" max="1283" width="40.42578125" customWidth="1"/>
    <col min="1284" max="1284" width="9.28515625" customWidth="1"/>
    <col min="1285" max="1285" width="46.140625" customWidth="1"/>
    <col min="1286" max="1286" width="55.42578125" customWidth="1"/>
    <col min="1287" max="1287" width="29.7109375" customWidth="1"/>
    <col min="1538" max="1538" width="23.42578125" customWidth="1"/>
    <col min="1539" max="1539" width="40.42578125" customWidth="1"/>
    <col min="1540" max="1540" width="9.28515625" customWidth="1"/>
    <col min="1541" max="1541" width="46.140625" customWidth="1"/>
    <col min="1542" max="1542" width="55.42578125" customWidth="1"/>
    <col min="1543" max="1543" width="29.7109375" customWidth="1"/>
    <col min="1794" max="1794" width="23.42578125" customWidth="1"/>
    <col min="1795" max="1795" width="40.42578125" customWidth="1"/>
    <col min="1796" max="1796" width="9.28515625" customWidth="1"/>
    <col min="1797" max="1797" width="46.140625" customWidth="1"/>
    <col min="1798" max="1798" width="55.42578125" customWidth="1"/>
    <col min="1799" max="1799" width="29.7109375" customWidth="1"/>
    <col min="2050" max="2050" width="23.42578125" customWidth="1"/>
    <col min="2051" max="2051" width="40.42578125" customWidth="1"/>
    <col min="2052" max="2052" width="9.28515625" customWidth="1"/>
    <col min="2053" max="2053" width="46.140625" customWidth="1"/>
    <col min="2054" max="2054" width="55.42578125" customWidth="1"/>
    <col min="2055" max="2055" width="29.7109375" customWidth="1"/>
    <col min="2306" max="2306" width="23.42578125" customWidth="1"/>
    <col min="2307" max="2307" width="40.42578125" customWidth="1"/>
    <col min="2308" max="2308" width="9.28515625" customWidth="1"/>
    <col min="2309" max="2309" width="46.140625" customWidth="1"/>
    <col min="2310" max="2310" width="55.42578125" customWidth="1"/>
    <col min="2311" max="2311" width="29.7109375" customWidth="1"/>
    <col min="2562" max="2562" width="23.42578125" customWidth="1"/>
    <col min="2563" max="2563" width="40.42578125" customWidth="1"/>
    <col min="2564" max="2564" width="9.28515625" customWidth="1"/>
    <col min="2565" max="2565" width="46.140625" customWidth="1"/>
    <col min="2566" max="2566" width="55.42578125" customWidth="1"/>
    <col min="2567" max="2567" width="29.7109375" customWidth="1"/>
    <col min="2818" max="2818" width="23.42578125" customWidth="1"/>
    <col min="2819" max="2819" width="40.42578125" customWidth="1"/>
    <col min="2820" max="2820" width="9.28515625" customWidth="1"/>
    <col min="2821" max="2821" width="46.140625" customWidth="1"/>
    <col min="2822" max="2822" width="55.42578125" customWidth="1"/>
    <col min="2823" max="2823" width="29.7109375" customWidth="1"/>
    <col min="3074" max="3074" width="23.42578125" customWidth="1"/>
    <col min="3075" max="3075" width="40.42578125" customWidth="1"/>
    <col min="3076" max="3076" width="9.28515625" customWidth="1"/>
    <col min="3077" max="3077" width="46.140625" customWidth="1"/>
    <col min="3078" max="3078" width="55.42578125" customWidth="1"/>
    <col min="3079" max="3079" width="29.7109375" customWidth="1"/>
    <col min="3330" max="3330" width="23.42578125" customWidth="1"/>
    <col min="3331" max="3331" width="40.42578125" customWidth="1"/>
    <col min="3332" max="3332" width="9.28515625" customWidth="1"/>
    <col min="3333" max="3333" width="46.140625" customWidth="1"/>
    <col min="3334" max="3334" width="55.42578125" customWidth="1"/>
    <col min="3335" max="3335" width="29.7109375" customWidth="1"/>
    <col min="3586" max="3586" width="23.42578125" customWidth="1"/>
    <col min="3587" max="3587" width="40.42578125" customWidth="1"/>
    <col min="3588" max="3588" width="9.28515625" customWidth="1"/>
    <col min="3589" max="3589" width="46.140625" customWidth="1"/>
    <col min="3590" max="3590" width="55.42578125" customWidth="1"/>
    <col min="3591" max="3591" width="29.7109375" customWidth="1"/>
    <col min="3842" max="3842" width="23.42578125" customWidth="1"/>
    <col min="3843" max="3843" width="40.42578125" customWidth="1"/>
    <col min="3844" max="3844" width="9.28515625" customWidth="1"/>
    <col min="3845" max="3845" width="46.140625" customWidth="1"/>
    <col min="3846" max="3846" width="55.42578125" customWidth="1"/>
    <col min="3847" max="3847" width="29.7109375" customWidth="1"/>
    <col min="4098" max="4098" width="23.42578125" customWidth="1"/>
    <col min="4099" max="4099" width="40.42578125" customWidth="1"/>
    <col min="4100" max="4100" width="9.28515625" customWidth="1"/>
    <col min="4101" max="4101" width="46.140625" customWidth="1"/>
    <col min="4102" max="4102" width="55.42578125" customWidth="1"/>
    <col min="4103" max="4103" width="29.7109375" customWidth="1"/>
    <col min="4354" max="4354" width="23.42578125" customWidth="1"/>
    <col min="4355" max="4355" width="40.42578125" customWidth="1"/>
    <col min="4356" max="4356" width="9.28515625" customWidth="1"/>
    <col min="4357" max="4357" width="46.140625" customWidth="1"/>
    <col min="4358" max="4358" width="55.42578125" customWidth="1"/>
    <col min="4359" max="4359" width="29.7109375" customWidth="1"/>
    <col min="4610" max="4610" width="23.42578125" customWidth="1"/>
    <col min="4611" max="4611" width="40.42578125" customWidth="1"/>
    <col min="4612" max="4612" width="9.28515625" customWidth="1"/>
    <col min="4613" max="4613" width="46.140625" customWidth="1"/>
    <col min="4614" max="4614" width="55.42578125" customWidth="1"/>
    <col min="4615" max="4615" width="29.7109375" customWidth="1"/>
    <col min="4866" max="4866" width="23.42578125" customWidth="1"/>
    <col min="4867" max="4867" width="40.42578125" customWidth="1"/>
    <col min="4868" max="4868" width="9.28515625" customWidth="1"/>
    <col min="4869" max="4869" width="46.140625" customWidth="1"/>
    <col min="4870" max="4870" width="55.42578125" customWidth="1"/>
    <col min="4871" max="4871" width="29.7109375" customWidth="1"/>
    <col min="5122" max="5122" width="23.42578125" customWidth="1"/>
    <col min="5123" max="5123" width="40.42578125" customWidth="1"/>
    <col min="5124" max="5124" width="9.28515625" customWidth="1"/>
    <col min="5125" max="5125" width="46.140625" customWidth="1"/>
    <col min="5126" max="5126" width="55.42578125" customWidth="1"/>
    <col min="5127" max="5127" width="29.7109375" customWidth="1"/>
    <col min="5378" max="5378" width="23.42578125" customWidth="1"/>
    <col min="5379" max="5379" width="40.42578125" customWidth="1"/>
    <col min="5380" max="5380" width="9.28515625" customWidth="1"/>
    <col min="5381" max="5381" width="46.140625" customWidth="1"/>
    <col min="5382" max="5382" width="55.42578125" customWidth="1"/>
    <col min="5383" max="5383" width="29.7109375" customWidth="1"/>
    <col min="5634" max="5634" width="23.42578125" customWidth="1"/>
    <col min="5635" max="5635" width="40.42578125" customWidth="1"/>
    <col min="5636" max="5636" width="9.28515625" customWidth="1"/>
    <col min="5637" max="5637" width="46.140625" customWidth="1"/>
    <col min="5638" max="5638" width="55.42578125" customWidth="1"/>
    <col min="5639" max="5639" width="29.7109375" customWidth="1"/>
    <col min="5890" max="5890" width="23.42578125" customWidth="1"/>
    <col min="5891" max="5891" width="40.42578125" customWidth="1"/>
    <col min="5892" max="5892" width="9.28515625" customWidth="1"/>
    <col min="5893" max="5893" width="46.140625" customWidth="1"/>
    <col min="5894" max="5894" width="55.42578125" customWidth="1"/>
    <col min="5895" max="5895" width="29.7109375" customWidth="1"/>
    <col min="6146" max="6146" width="23.42578125" customWidth="1"/>
    <col min="6147" max="6147" width="40.42578125" customWidth="1"/>
    <col min="6148" max="6148" width="9.28515625" customWidth="1"/>
    <col min="6149" max="6149" width="46.140625" customWidth="1"/>
    <col min="6150" max="6150" width="55.42578125" customWidth="1"/>
    <col min="6151" max="6151" width="29.7109375" customWidth="1"/>
    <col min="6402" max="6402" width="23.42578125" customWidth="1"/>
    <col min="6403" max="6403" width="40.42578125" customWidth="1"/>
    <col min="6404" max="6404" width="9.28515625" customWidth="1"/>
    <col min="6405" max="6405" width="46.140625" customWidth="1"/>
    <col min="6406" max="6406" width="55.42578125" customWidth="1"/>
    <col min="6407" max="6407" width="29.7109375" customWidth="1"/>
    <col min="6658" max="6658" width="23.42578125" customWidth="1"/>
    <col min="6659" max="6659" width="40.42578125" customWidth="1"/>
    <col min="6660" max="6660" width="9.28515625" customWidth="1"/>
    <col min="6661" max="6661" width="46.140625" customWidth="1"/>
    <col min="6662" max="6662" width="55.42578125" customWidth="1"/>
    <col min="6663" max="6663" width="29.7109375" customWidth="1"/>
    <col min="6914" max="6914" width="23.42578125" customWidth="1"/>
    <col min="6915" max="6915" width="40.42578125" customWidth="1"/>
    <col min="6916" max="6916" width="9.28515625" customWidth="1"/>
    <col min="6917" max="6917" width="46.140625" customWidth="1"/>
    <col min="6918" max="6918" width="55.42578125" customWidth="1"/>
    <col min="6919" max="6919" width="29.7109375" customWidth="1"/>
    <col min="7170" max="7170" width="23.42578125" customWidth="1"/>
    <col min="7171" max="7171" width="40.42578125" customWidth="1"/>
    <col min="7172" max="7172" width="9.28515625" customWidth="1"/>
    <col min="7173" max="7173" width="46.140625" customWidth="1"/>
    <col min="7174" max="7174" width="55.42578125" customWidth="1"/>
    <col min="7175" max="7175" width="29.7109375" customWidth="1"/>
    <col min="7426" max="7426" width="23.42578125" customWidth="1"/>
    <col min="7427" max="7427" width="40.42578125" customWidth="1"/>
    <col min="7428" max="7428" width="9.28515625" customWidth="1"/>
    <col min="7429" max="7429" width="46.140625" customWidth="1"/>
    <col min="7430" max="7430" width="55.42578125" customWidth="1"/>
    <col min="7431" max="7431" width="29.7109375" customWidth="1"/>
    <col min="7682" max="7682" width="23.42578125" customWidth="1"/>
    <col min="7683" max="7683" width="40.42578125" customWidth="1"/>
    <col min="7684" max="7684" width="9.28515625" customWidth="1"/>
    <col min="7685" max="7685" width="46.140625" customWidth="1"/>
    <col min="7686" max="7686" width="55.42578125" customWidth="1"/>
    <col min="7687" max="7687" width="29.7109375" customWidth="1"/>
    <col min="7938" max="7938" width="23.42578125" customWidth="1"/>
    <col min="7939" max="7939" width="40.42578125" customWidth="1"/>
    <col min="7940" max="7940" width="9.28515625" customWidth="1"/>
    <col min="7941" max="7941" width="46.140625" customWidth="1"/>
    <col min="7942" max="7942" width="55.42578125" customWidth="1"/>
    <col min="7943" max="7943" width="29.7109375" customWidth="1"/>
    <col min="8194" max="8194" width="23.42578125" customWidth="1"/>
    <col min="8195" max="8195" width="40.42578125" customWidth="1"/>
    <col min="8196" max="8196" width="9.28515625" customWidth="1"/>
    <col min="8197" max="8197" width="46.140625" customWidth="1"/>
    <col min="8198" max="8198" width="55.42578125" customWidth="1"/>
    <col min="8199" max="8199" width="29.7109375" customWidth="1"/>
    <col min="8450" max="8450" width="23.42578125" customWidth="1"/>
    <col min="8451" max="8451" width="40.42578125" customWidth="1"/>
    <col min="8452" max="8452" width="9.28515625" customWidth="1"/>
    <col min="8453" max="8453" width="46.140625" customWidth="1"/>
    <col min="8454" max="8454" width="55.42578125" customWidth="1"/>
    <col min="8455" max="8455" width="29.7109375" customWidth="1"/>
    <col min="8706" max="8706" width="23.42578125" customWidth="1"/>
    <col min="8707" max="8707" width="40.42578125" customWidth="1"/>
    <col min="8708" max="8708" width="9.28515625" customWidth="1"/>
    <col min="8709" max="8709" width="46.140625" customWidth="1"/>
    <col min="8710" max="8710" width="55.42578125" customWidth="1"/>
    <col min="8711" max="8711" width="29.7109375" customWidth="1"/>
    <col min="8962" max="8962" width="23.42578125" customWidth="1"/>
    <col min="8963" max="8963" width="40.42578125" customWidth="1"/>
    <col min="8964" max="8964" width="9.28515625" customWidth="1"/>
    <col min="8965" max="8965" width="46.140625" customWidth="1"/>
    <col min="8966" max="8966" width="55.42578125" customWidth="1"/>
    <col min="8967" max="8967" width="29.7109375" customWidth="1"/>
    <col min="9218" max="9218" width="23.42578125" customWidth="1"/>
    <col min="9219" max="9219" width="40.42578125" customWidth="1"/>
    <col min="9220" max="9220" width="9.28515625" customWidth="1"/>
    <col min="9221" max="9221" width="46.140625" customWidth="1"/>
    <col min="9222" max="9222" width="55.42578125" customWidth="1"/>
    <col min="9223" max="9223" width="29.7109375" customWidth="1"/>
    <col min="9474" max="9474" width="23.42578125" customWidth="1"/>
    <col min="9475" max="9475" width="40.42578125" customWidth="1"/>
    <col min="9476" max="9476" width="9.28515625" customWidth="1"/>
    <col min="9477" max="9477" width="46.140625" customWidth="1"/>
    <col min="9478" max="9478" width="55.42578125" customWidth="1"/>
    <col min="9479" max="9479" width="29.7109375" customWidth="1"/>
    <col min="9730" max="9730" width="23.42578125" customWidth="1"/>
    <col min="9731" max="9731" width="40.42578125" customWidth="1"/>
    <col min="9732" max="9732" width="9.28515625" customWidth="1"/>
    <col min="9733" max="9733" width="46.140625" customWidth="1"/>
    <col min="9734" max="9734" width="55.42578125" customWidth="1"/>
    <col min="9735" max="9735" width="29.7109375" customWidth="1"/>
    <col min="9986" max="9986" width="23.42578125" customWidth="1"/>
    <col min="9987" max="9987" width="40.42578125" customWidth="1"/>
    <col min="9988" max="9988" width="9.28515625" customWidth="1"/>
    <col min="9989" max="9989" width="46.140625" customWidth="1"/>
    <col min="9990" max="9990" width="55.42578125" customWidth="1"/>
    <col min="9991" max="9991" width="29.7109375" customWidth="1"/>
    <col min="10242" max="10242" width="23.42578125" customWidth="1"/>
    <col min="10243" max="10243" width="40.42578125" customWidth="1"/>
    <col min="10244" max="10244" width="9.28515625" customWidth="1"/>
    <col min="10245" max="10245" width="46.140625" customWidth="1"/>
    <col min="10246" max="10246" width="55.42578125" customWidth="1"/>
    <col min="10247" max="10247" width="29.7109375" customWidth="1"/>
    <col min="10498" max="10498" width="23.42578125" customWidth="1"/>
    <col min="10499" max="10499" width="40.42578125" customWidth="1"/>
    <col min="10500" max="10500" width="9.28515625" customWidth="1"/>
    <col min="10501" max="10501" width="46.140625" customWidth="1"/>
    <col min="10502" max="10502" width="55.42578125" customWidth="1"/>
    <col min="10503" max="10503" width="29.7109375" customWidth="1"/>
    <col min="10754" max="10754" width="23.42578125" customWidth="1"/>
    <col min="10755" max="10755" width="40.42578125" customWidth="1"/>
    <col min="10756" max="10756" width="9.28515625" customWidth="1"/>
    <col min="10757" max="10757" width="46.140625" customWidth="1"/>
    <col min="10758" max="10758" width="55.42578125" customWidth="1"/>
    <col min="10759" max="10759" width="29.7109375" customWidth="1"/>
    <col min="11010" max="11010" width="23.42578125" customWidth="1"/>
    <col min="11011" max="11011" width="40.42578125" customWidth="1"/>
    <col min="11012" max="11012" width="9.28515625" customWidth="1"/>
    <col min="11013" max="11013" width="46.140625" customWidth="1"/>
    <col min="11014" max="11014" width="55.42578125" customWidth="1"/>
    <col min="11015" max="11015" width="29.7109375" customWidth="1"/>
    <col min="11266" max="11266" width="23.42578125" customWidth="1"/>
    <col min="11267" max="11267" width="40.42578125" customWidth="1"/>
    <col min="11268" max="11268" width="9.28515625" customWidth="1"/>
    <col min="11269" max="11269" width="46.140625" customWidth="1"/>
    <col min="11270" max="11270" width="55.42578125" customWidth="1"/>
    <col min="11271" max="11271" width="29.7109375" customWidth="1"/>
    <col min="11522" max="11522" width="23.42578125" customWidth="1"/>
    <col min="11523" max="11523" width="40.42578125" customWidth="1"/>
    <col min="11524" max="11524" width="9.28515625" customWidth="1"/>
    <col min="11525" max="11525" width="46.140625" customWidth="1"/>
    <col min="11526" max="11526" width="55.42578125" customWidth="1"/>
    <col min="11527" max="11527" width="29.7109375" customWidth="1"/>
    <col min="11778" max="11778" width="23.42578125" customWidth="1"/>
    <col min="11779" max="11779" width="40.42578125" customWidth="1"/>
    <col min="11780" max="11780" width="9.28515625" customWidth="1"/>
    <col min="11781" max="11781" width="46.140625" customWidth="1"/>
    <col min="11782" max="11782" width="55.42578125" customWidth="1"/>
    <col min="11783" max="11783" width="29.7109375" customWidth="1"/>
    <col min="12034" max="12034" width="23.42578125" customWidth="1"/>
    <col min="12035" max="12035" width="40.42578125" customWidth="1"/>
    <col min="12036" max="12036" width="9.28515625" customWidth="1"/>
    <col min="12037" max="12037" width="46.140625" customWidth="1"/>
    <col min="12038" max="12038" width="55.42578125" customWidth="1"/>
    <col min="12039" max="12039" width="29.7109375" customWidth="1"/>
    <col min="12290" max="12290" width="23.42578125" customWidth="1"/>
    <col min="12291" max="12291" width="40.42578125" customWidth="1"/>
    <col min="12292" max="12292" width="9.28515625" customWidth="1"/>
    <col min="12293" max="12293" width="46.140625" customWidth="1"/>
    <col min="12294" max="12294" width="55.42578125" customWidth="1"/>
    <col min="12295" max="12295" width="29.7109375" customWidth="1"/>
    <col min="12546" max="12546" width="23.42578125" customWidth="1"/>
    <col min="12547" max="12547" width="40.42578125" customWidth="1"/>
    <col min="12548" max="12548" width="9.28515625" customWidth="1"/>
    <col min="12549" max="12549" width="46.140625" customWidth="1"/>
    <col min="12550" max="12550" width="55.42578125" customWidth="1"/>
    <col min="12551" max="12551" width="29.7109375" customWidth="1"/>
    <col min="12802" max="12802" width="23.42578125" customWidth="1"/>
    <col min="12803" max="12803" width="40.42578125" customWidth="1"/>
    <col min="12804" max="12804" width="9.28515625" customWidth="1"/>
    <col min="12805" max="12805" width="46.140625" customWidth="1"/>
    <col min="12806" max="12806" width="55.42578125" customWidth="1"/>
    <col min="12807" max="12807" width="29.7109375" customWidth="1"/>
    <col min="13058" max="13058" width="23.42578125" customWidth="1"/>
    <col min="13059" max="13059" width="40.42578125" customWidth="1"/>
    <col min="13060" max="13060" width="9.28515625" customWidth="1"/>
    <col min="13061" max="13061" width="46.140625" customWidth="1"/>
    <col min="13062" max="13062" width="55.42578125" customWidth="1"/>
    <col min="13063" max="13063" width="29.7109375" customWidth="1"/>
    <col min="13314" max="13314" width="23.42578125" customWidth="1"/>
    <col min="13315" max="13315" width="40.42578125" customWidth="1"/>
    <col min="13316" max="13316" width="9.28515625" customWidth="1"/>
    <col min="13317" max="13317" width="46.140625" customWidth="1"/>
    <col min="13318" max="13318" width="55.42578125" customWidth="1"/>
    <col min="13319" max="13319" width="29.7109375" customWidth="1"/>
    <col min="13570" max="13570" width="23.42578125" customWidth="1"/>
    <col min="13571" max="13571" width="40.42578125" customWidth="1"/>
    <col min="13572" max="13572" width="9.28515625" customWidth="1"/>
    <col min="13573" max="13573" width="46.140625" customWidth="1"/>
    <col min="13574" max="13574" width="55.42578125" customWidth="1"/>
    <col min="13575" max="13575" width="29.7109375" customWidth="1"/>
    <col min="13826" max="13826" width="23.42578125" customWidth="1"/>
    <col min="13827" max="13827" width="40.42578125" customWidth="1"/>
    <col min="13828" max="13828" width="9.28515625" customWidth="1"/>
    <col min="13829" max="13829" width="46.140625" customWidth="1"/>
    <col min="13830" max="13830" width="55.42578125" customWidth="1"/>
    <col min="13831" max="13831" width="29.7109375" customWidth="1"/>
    <col min="14082" max="14082" width="23.42578125" customWidth="1"/>
    <col min="14083" max="14083" width="40.42578125" customWidth="1"/>
    <col min="14084" max="14084" width="9.28515625" customWidth="1"/>
    <col min="14085" max="14085" width="46.140625" customWidth="1"/>
    <col min="14086" max="14086" width="55.42578125" customWidth="1"/>
    <col min="14087" max="14087" width="29.7109375" customWidth="1"/>
    <col min="14338" max="14338" width="23.42578125" customWidth="1"/>
    <col min="14339" max="14339" width="40.42578125" customWidth="1"/>
    <col min="14340" max="14340" width="9.28515625" customWidth="1"/>
    <col min="14341" max="14341" width="46.140625" customWidth="1"/>
    <col min="14342" max="14342" width="55.42578125" customWidth="1"/>
    <col min="14343" max="14343" width="29.7109375" customWidth="1"/>
    <col min="14594" max="14594" width="23.42578125" customWidth="1"/>
    <col min="14595" max="14595" width="40.42578125" customWidth="1"/>
    <col min="14596" max="14596" width="9.28515625" customWidth="1"/>
    <col min="14597" max="14597" width="46.140625" customWidth="1"/>
    <col min="14598" max="14598" width="55.42578125" customWidth="1"/>
    <col min="14599" max="14599" width="29.7109375" customWidth="1"/>
    <col min="14850" max="14850" width="23.42578125" customWidth="1"/>
    <col min="14851" max="14851" width="40.42578125" customWidth="1"/>
    <col min="14852" max="14852" width="9.28515625" customWidth="1"/>
    <col min="14853" max="14853" width="46.140625" customWidth="1"/>
    <col min="14854" max="14854" width="55.42578125" customWidth="1"/>
    <col min="14855" max="14855" width="29.7109375" customWidth="1"/>
    <col min="15106" max="15106" width="23.42578125" customWidth="1"/>
    <col min="15107" max="15107" width="40.42578125" customWidth="1"/>
    <col min="15108" max="15108" width="9.28515625" customWidth="1"/>
    <col min="15109" max="15109" width="46.140625" customWidth="1"/>
    <col min="15110" max="15110" width="55.42578125" customWidth="1"/>
    <col min="15111" max="15111" width="29.7109375" customWidth="1"/>
    <col min="15362" max="15362" width="23.42578125" customWidth="1"/>
    <col min="15363" max="15363" width="40.42578125" customWidth="1"/>
    <col min="15364" max="15364" width="9.28515625" customWidth="1"/>
    <col min="15365" max="15365" width="46.140625" customWidth="1"/>
    <col min="15366" max="15366" width="55.42578125" customWidth="1"/>
    <col min="15367" max="15367" width="29.7109375" customWidth="1"/>
    <col min="15618" max="15618" width="23.42578125" customWidth="1"/>
    <col min="15619" max="15619" width="40.42578125" customWidth="1"/>
    <col min="15620" max="15620" width="9.28515625" customWidth="1"/>
    <col min="15621" max="15621" width="46.140625" customWidth="1"/>
    <col min="15622" max="15622" width="55.42578125" customWidth="1"/>
    <col min="15623" max="15623" width="29.7109375" customWidth="1"/>
    <col min="15874" max="15874" width="23.42578125" customWidth="1"/>
    <col min="15875" max="15875" width="40.42578125" customWidth="1"/>
    <col min="15876" max="15876" width="9.28515625" customWidth="1"/>
    <col min="15877" max="15877" width="46.140625" customWidth="1"/>
    <col min="15878" max="15878" width="55.42578125" customWidth="1"/>
    <col min="15879" max="15879" width="29.7109375" customWidth="1"/>
    <col min="16130" max="16130" width="23.42578125" customWidth="1"/>
    <col min="16131" max="16131" width="40.42578125" customWidth="1"/>
    <col min="16132" max="16132" width="9.28515625" customWidth="1"/>
    <col min="16133" max="16133" width="46.140625" customWidth="1"/>
    <col min="16134" max="16134" width="55.42578125" customWidth="1"/>
    <col min="16135" max="16135" width="29.7109375" customWidth="1"/>
  </cols>
  <sheetData>
    <row r="2" spans="2:5" x14ac:dyDescent="0.25">
      <c r="B2" s="70"/>
    </row>
    <row r="4" spans="2:5" ht="13.2" x14ac:dyDescent="0.25">
      <c r="B4" s="47" t="s">
        <v>31</v>
      </c>
    </row>
    <row r="5" spans="2:5" x14ac:dyDescent="0.25">
      <c r="B5" s="46" t="s">
        <v>34</v>
      </c>
    </row>
    <row r="6" spans="2:5" x14ac:dyDescent="0.25">
      <c r="B6" s="46" t="s">
        <v>35</v>
      </c>
    </row>
    <row r="7" spans="2:5" x14ac:dyDescent="0.25">
      <c r="B7" s="46" t="s">
        <v>169</v>
      </c>
    </row>
    <row r="8" spans="2:5" x14ac:dyDescent="0.25">
      <c r="B8" s="46" t="s">
        <v>186</v>
      </c>
    </row>
    <row r="9" spans="2:5" x14ac:dyDescent="0.25">
      <c r="B9" s="46" t="s">
        <v>36</v>
      </c>
    </row>
    <row r="12" spans="2:5" ht="11.4" thickBot="1" x14ac:dyDescent="0.3">
      <c r="B12" t="s">
        <v>37</v>
      </c>
    </row>
    <row r="13" spans="2:5" ht="50.4" customHeight="1" x14ac:dyDescent="0.25">
      <c r="B13" s="48" t="s">
        <v>34</v>
      </c>
      <c r="C13" s="48" t="s">
        <v>38</v>
      </c>
      <c r="D13" s="48" t="s">
        <v>39</v>
      </c>
      <c r="E13" s="48" t="s">
        <v>40</v>
      </c>
    </row>
    <row r="14" spans="2:5" ht="58.5" customHeight="1" x14ac:dyDescent="0.25">
      <c r="B14" s="201" t="s">
        <v>34</v>
      </c>
      <c r="C14" s="49" t="s">
        <v>160</v>
      </c>
      <c r="D14" s="89" t="s">
        <v>41</v>
      </c>
      <c r="E14" s="50" t="s">
        <v>42</v>
      </c>
    </row>
    <row r="15" spans="2:5" ht="29.25" customHeight="1" x14ac:dyDescent="0.25">
      <c r="B15" s="202"/>
      <c r="C15" s="51" t="s">
        <v>235</v>
      </c>
      <c r="D15" s="153" t="s">
        <v>217</v>
      </c>
      <c r="E15" s="88" t="s">
        <v>43</v>
      </c>
    </row>
    <row r="16" spans="2:5" ht="40.5" customHeight="1" x14ac:dyDescent="0.25">
      <c r="B16" s="202"/>
      <c r="C16" s="91" t="s">
        <v>158</v>
      </c>
      <c r="E16" s="88"/>
    </row>
    <row r="17" spans="2:6" ht="48" customHeight="1" thickBot="1" x14ac:dyDescent="0.3">
      <c r="B17" s="202"/>
      <c r="C17" s="91" t="s">
        <v>159</v>
      </c>
      <c r="D17" s="90"/>
      <c r="E17" s="90"/>
    </row>
    <row r="18" spans="2:6" ht="45.75" customHeight="1" x14ac:dyDescent="0.25">
      <c r="B18" s="48" t="s">
        <v>44</v>
      </c>
      <c r="C18" s="48" t="s">
        <v>45</v>
      </c>
      <c r="D18" s="48"/>
      <c r="E18" s="52"/>
    </row>
    <row r="19" spans="2:6" ht="46.5" customHeight="1" x14ac:dyDescent="0.25">
      <c r="B19" s="53" t="s">
        <v>156</v>
      </c>
      <c r="C19" s="203" t="s">
        <v>161</v>
      </c>
      <c r="D19" s="203"/>
      <c r="E19" s="54"/>
    </row>
    <row r="20" spans="2:6" ht="46.5" customHeight="1" thickBot="1" x14ac:dyDescent="0.3">
      <c r="B20" s="55" t="s">
        <v>157</v>
      </c>
      <c r="C20" s="204" t="s">
        <v>162</v>
      </c>
      <c r="D20" s="204"/>
      <c r="E20" s="54"/>
    </row>
    <row r="21" spans="2:6" ht="11.4" thickTop="1" x14ac:dyDescent="0.25">
      <c r="B21" s="45"/>
    </row>
    <row r="23" spans="2:6" ht="11.4" thickBot="1" x14ac:dyDescent="0.3">
      <c r="B23" s="56" t="s">
        <v>46</v>
      </c>
    </row>
    <row r="24" spans="2:6" x14ac:dyDescent="0.25">
      <c r="B24" s="48" t="s">
        <v>47</v>
      </c>
      <c r="C24" s="48" t="s">
        <v>48</v>
      </c>
      <c r="D24" s="48" t="s">
        <v>39</v>
      </c>
      <c r="E24" s="48" t="s">
        <v>49</v>
      </c>
      <c r="F24" s="48" t="s">
        <v>50</v>
      </c>
    </row>
    <row r="25" spans="2:6" x14ac:dyDescent="0.25">
      <c r="B25" s="57" t="s">
        <v>12</v>
      </c>
      <c r="C25" s="49" t="s">
        <v>51</v>
      </c>
      <c r="D25" s="49" t="s">
        <v>52</v>
      </c>
      <c r="E25" s="49" t="s">
        <v>53</v>
      </c>
      <c r="F25" s="49"/>
    </row>
    <row r="26" spans="2:6" x14ac:dyDescent="0.25">
      <c r="B26" s="49"/>
      <c r="C26" s="58" t="s">
        <v>54</v>
      </c>
      <c r="D26" s="49" t="s">
        <v>55</v>
      </c>
      <c r="E26" s="49" t="s">
        <v>56</v>
      </c>
      <c r="F26" s="49"/>
    </row>
    <row r="27" spans="2:6" x14ac:dyDescent="0.25">
      <c r="B27" s="49"/>
      <c r="C27" s="58" t="s">
        <v>57</v>
      </c>
      <c r="D27" s="49" t="s">
        <v>58</v>
      </c>
      <c r="E27" s="49" t="s">
        <v>59</v>
      </c>
      <c r="F27" s="49"/>
    </row>
    <row r="28" spans="2:6" x14ac:dyDescent="0.25">
      <c r="B28" s="49"/>
      <c r="C28" s="58" t="s">
        <v>163</v>
      </c>
      <c r="D28" s="49" t="s">
        <v>60</v>
      </c>
      <c r="E28" s="49" t="s">
        <v>61</v>
      </c>
      <c r="F28" s="49"/>
    </row>
    <row r="29" spans="2:6" ht="21.6" x14ac:dyDescent="0.25">
      <c r="B29" s="49"/>
      <c r="C29" s="58" t="s">
        <v>62</v>
      </c>
      <c r="D29" s="49" t="s">
        <v>63</v>
      </c>
      <c r="E29" s="49" t="s">
        <v>64</v>
      </c>
      <c r="F29" s="49"/>
    </row>
    <row r="30" spans="2:6" x14ac:dyDescent="0.25">
      <c r="B30" s="49"/>
      <c r="C30" s="49"/>
      <c r="D30" s="49" t="s">
        <v>65</v>
      </c>
      <c r="E30" s="49" t="s">
        <v>66</v>
      </c>
      <c r="F30" s="49"/>
    </row>
    <row r="31" spans="2:6" x14ac:dyDescent="0.25">
      <c r="B31" s="49"/>
      <c r="C31" s="49"/>
      <c r="D31" s="59" t="s">
        <v>67</v>
      </c>
      <c r="E31" s="59" t="s">
        <v>68</v>
      </c>
      <c r="F31" s="59"/>
    </row>
    <row r="32" spans="2:6" x14ac:dyDescent="0.25">
      <c r="B32" s="49"/>
      <c r="C32" s="49"/>
      <c r="D32" s="59" t="s">
        <v>69</v>
      </c>
      <c r="E32" s="59" t="s">
        <v>70</v>
      </c>
      <c r="F32" s="59"/>
    </row>
    <row r="33" spans="2:6" x14ac:dyDescent="0.25">
      <c r="B33" s="49"/>
      <c r="C33" s="49"/>
      <c r="D33" s="59" t="s">
        <v>71</v>
      </c>
      <c r="E33" s="59" t="s">
        <v>72</v>
      </c>
      <c r="F33" s="59"/>
    </row>
    <row r="34" spans="2:6" x14ac:dyDescent="0.25">
      <c r="B34" s="49"/>
      <c r="C34" s="49"/>
      <c r="D34" s="59" t="s">
        <v>73</v>
      </c>
      <c r="E34" s="59" t="s">
        <v>74</v>
      </c>
      <c r="F34" s="59"/>
    </row>
    <row r="35" spans="2:6" x14ac:dyDescent="0.25">
      <c r="B35" s="49"/>
      <c r="C35" s="49"/>
      <c r="D35" s="59" t="s">
        <v>75</v>
      </c>
      <c r="E35" s="59" t="s">
        <v>76</v>
      </c>
      <c r="F35" s="59"/>
    </row>
    <row r="36" spans="2:6" x14ac:dyDescent="0.25">
      <c r="B36" s="49"/>
      <c r="C36" s="49"/>
      <c r="D36" s="59" t="s">
        <v>77</v>
      </c>
      <c r="E36" s="59" t="s">
        <v>78</v>
      </c>
      <c r="F36" s="59"/>
    </row>
    <row r="37" spans="2:6" x14ac:dyDescent="0.25">
      <c r="B37" s="49"/>
      <c r="C37" s="49"/>
      <c r="D37" s="59" t="s">
        <v>79</v>
      </c>
      <c r="E37" s="59" t="s">
        <v>80</v>
      </c>
      <c r="F37" s="59"/>
    </row>
    <row r="38" spans="2:6" ht="21.6" x14ac:dyDescent="0.25">
      <c r="B38" s="49"/>
      <c r="C38" s="49"/>
      <c r="D38" s="59" t="s">
        <v>81</v>
      </c>
      <c r="E38" s="59" t="s">
        <v>82</v>
      </c>
      <c r="F38" s="59"/>
    </row>
    <row r="39" spans="2:6" x14ac:dyDescent="0.25">
      <c r="B39" s="49"/>
      <c r="C39" s="49"/>
      <c r="D39" s="59" t="s">
        <v>83</v>
      </c>
      <c r="E39" s="59" t="s">
        <v>84</v>
      </c>
      <c r="F39" s="59"/>
    </row>
    <row r="40" spans="2:6" ht="11.4" thickBot="1" x14ac:dyDescent="0.3">
      <c r="B40" s="60"/>
      <c r="C40" s="61"/>
      <c r="D40" s="60" t="s">
        <v>85</v>
      </c>
      <c r="E40" s="60" t="s">
        <v>86</v>
      </c>
      <c r="F40" s="60"/>
    </row>
    <row r="41" spans="2:6" ht="22.2" thickTop="1" x14ac:dyDescent="0.25">
      <c r="B41" s="205" t="s">
        <v>87</v>
      </c>
      <c r="C41" s="49" t="s">
        <v>51</v>
      </c>
      <c r="D41" s="206" t="s">
        <v>88</v>
      </c>
      <c r="E41" s="206" t="s">
        <v>89</v>
      </c>
      <c r="F41" s="62" t="s">
        <v>90</v>
      </c>
    </row>
    <row r="42" spans="2:6" x14ac:dyDescent="0.25">
      <c r="B42" s="199"/>
      <c r="C42" s="58" t="s">
        <v>54</v>
      </c>
      <c r="D42" s="187"/>
      <c r="E42" s="187"/>
      <c r="F42" s="63" t="s">
        <v>91</v>
      </c>
    </row>
    <row r="43" spans="2:6" x14ac:dyDescent="0.25">
      <c r="B43" s="199"/>
      <c r="C43" s="58" t="s">
        <v>92</v>
      </c>
      <c r="D43" s="187"/>
      <c r="E43" s="187"/>
      <c r="F43" s="63" t="s">
        <v>93</v>
      </c>
    </row>
    <row r="44" spans="2:6" x14ac:dyDescent="0.25">
      <c r="B44" s="199"/>
      <c r="C44" s="58" t="s">
        <v>163</v>
      </c>
      <c r="D44" s="187"/>
      <c r="E44" s="187"/>
      <c r="F44" s="63" t="s">
        <v>94</v>
      </c>
    </row>
    <row r="45" spans="2:6" ht="21.6" x14ac:dyDescent="0.25">
      <c r="B45" s="199"/>
      <c r="C45" s="58" t="s">
        <v>62</v>
      </c>
      <c r="D45" s="187"/>
      <c r="E45" s="187"/>
      <c r="F45" s="63" t="s">
        <v>95</v>
      </c>
    </row>
    <row r="46" spans="2:6" ht="32.4" x14ac:dyDescent="0.25">
      <c r="B46" s="49"/>
      <c r="C46" s="49" t="s">
        <v>96</v>
      </c>
      <c r="D46" s="59" t="s">
        <v>97</v>
      </c>
      <c r="E46" s="59" t="s">
        <v>98</v>
      </c>
      <c r="F46" s="59"/>
    </row>
    <row r="47" spans="2:6" x14ac:dyDescent="0.25">
      <c r="B47" s="49"/>
      <c r="C47" s="49"/>
      <c r="D47" s="59" t="s">
        <v>99</v>
      </c>
      <c r="E47" s="59" t="s">
        <v>100</v>
      </c>
      <c r="F47" s="59"/>
    </row>
    <row r="48" spans="2:6" x14ac:dyDescent="0.25">
      <c r="B48" s="186"/>
      <c r="C48" s="186"/>
      <c r="D48" s="187" t="s">
        <v>101</v>
      </c>
      <c r="E48" s="187" t="s">
        <v>102</v>
      </c>
      <c r="F48" s="187"/>
    </row>
    <row r="49" spans="2:6" x14ac:dyDescent="0.25">
      <c r="B49" s="186"/>
      <c r="C49" s="186"/>
      <c r="D49" s="187"/>
      <c r="E49" s="187"/>
      <c r="F49" s="187"/>
    </row>
    <row r="50" spans="2:6" ht="11.4" thickBot="1" x14ac:dyDescent="0.3">
      <c r="B50" s="60"/>
      <c r="C50" s="60"/>
      <c r="D50" s="64" t="s">
        <v>103</v>
      </c>
      <c r="E50" s="64" t="s">
        <v>104</v>
      </c>
      <c r="F50" s="64"/>
    </row>
    <row r="51" spans="2:6" ht="11.4" thickTop="1" x14ac:dyDescent="0.25">
      <c r="B51" s="198" t="s">
        <v>14</v>
      </c>
      <c r="C51" s="49" t="s">
        <v>105</v>
      </c>
      <c r="D51" s="200" t="s">
        <v>106</v>
      </c>
      <c r="E51" s="200" t="s">
        <v>107</v>
      </c>
      <c r="F51" s="49" t="s">
        <v>108</v>
      </c>
    </row>
    <row r="52" spans="2:6" x14ac:dyDescent="0.25">
      <c r="B52" s="199"/>
      <c r="C52" s="58" t="s">
        <v>54</v>
      </c>
      <c r="D52" s="186"/>
      <c r="E52" s="186"/>
      <c r="F52" s="49"/>
    </row>
    <row r="53" spans="2:6" x14ac:dyDescent="0.25">
      <c r="B53" s="199"/>
      <c r="C53" s="58" t="s">
        <v>92</v>
      </c>
      <c r="D53" s="186"/>
      <c r="E53" s="186"/>
      <c r="F53" s="49"/>
    </row>
    <row r="54" spans="2:6" x14ac:dyDescent="0.25">
      <c r="B54" s="199"/>
      <c r="C54" s="58" t="s">
        <v>163</v>
      </c>
      <c r="D54" s="186"/>
      <c r="E54" s="186"/>
      <c r="F54" s="49"/>
    </row>
    <row r="55" spans="2:6" ht="21.6" x14ac:dyDescent="0.25">
      <c r="B55" s="49"/>
      <c r="C55" s="58" t="s">
        <v>62</v>
      </c>
      <c r="D55" s="49" t="s">
        <v>109</v>
      </c>
      <c r="E55" s="59" t="s">
        <v>110</v>
      </c>
      <c r="F55" s="59"/>
    </row>
    <row r="56" spans="2:6" ht="32.4" x14ac:dyDescent="0.25">
      <c r="B56" s="49"/>
      <c r="C56" s="49" t="s">
        <v>96</v>
      </c>
      <c r="D56" s="49" t="s">
        <v>111</v>
      </c>
      <c r="E56" s="59" t="s">
        <v>112</v>
      </c>
      <c r="F56" s="59"/>
    </row>
    <row r="57" spans="2:6" x14ac:dyDescent="0.25">
      <c r="B57" s="49"/>
      <c r="C57" s="65"/>
      <c r="D57" s="49" t="s">
        <v>113</v>
      </c>
      <c r="E57" s="49" t="s">
        <v>114</v>
      </c>
      <c r="F57" s="49"/>
    </row>
    <row r="58" spans="2:6" ht="11.4" thickBot="1" x14ac:dyDescent="0.3">
      <c r="B58" s="60"/>
      <c r="C58" s="61"/>
      <c r="D58" s="60" t="s">
        <v>115</v>
      </c>
      <c r="E58" s="60" t="s">
        <v>116</v>
      </c>
      <c r="F58" s="60"/>
    </row>
    <row r="59" spans="2:6" ht="11.4" thickTop="1" x14ac:dyDescent="0.25">
      <c r="B59" s="195" t="s">
        <v>117</v>
      </c>
      <c r="C59" s="49" t="s">
        <v>105</v>
      </c>
      <c r="D59" s="196" t="s">
        <v>118</v>
      </c>
      <c r="E59" s="196" t="s">
        <v>117</v>
      </c>
      <c r="F59" s="197"/>
    </row>
    <row r="60" spans="2:6" x14ac:dyDescent="0.25">
      <c r="B60" s="185"/>
      <c r="C60" s="58" t="s">
        <v>54</v>
      </c>
      <c r="D60" s="187"/>
      <c r="E60" s="187"/>
      <c r="F60" s="194"/>
    </row>
    <row r="61" spans="2:6" x14ac:dyDescent="0.25">
      <c r="B61" s="185"/>
      <c r="C61" s="58" t="s">
        <v>92</v>
      </c>
      <c r="D61" s="187"/>
      <c r="E61" s="187"/>
      <c r="F61" s="194"/>
    </row>
    <row r="62" spans="2:6" x14ac:dyDescent="0.25">
      <c r="B62" s="185"/>
      <c r="C62" s="58" t="s">
        <v>163</v>
      </c>
      <c r="D62" s="187"/>
      <c r="E62" s="187"/>
      <c r="F62" s="194"/>
    </row>
    <row r="63" spans="2:6" ht="21.6" x14ac:dyDescent="0.25">
      <c r="B63" s="66"/>
      <c r="C63" s="58" t="s">
        <v>62</v>
      </c>
      <c r="D63" s="59" t="s">
        <v>119</v>
      </c>
      <c r="E63" s="59" t="s">
        <v>120</v>
      </c>
      <c r="F63" s="67"/>
    </row>
    <row r="64" spans="2:6" x14ac:dyDescent="0.25">
      <c r="B64" s="185"/>
      <c r="C64" s="186"/>
      <c r="D64" s="187" t="s">
        <v>121</v>
      </c>
      <c r="E64" s="187" t="s">
        <v>122</v>
      </c>
      <c r="F64" s="194"/>
    </row>
    <row r="65" spans="2:6" x14ac:dyDescent="0.25">
      <c r="B65" s="185"/>
      <c r="C65" s="186"/>
      <c r="D65" s="187"/>
      <c r="E65" s="187"/>
      <c r="F65" s="194"/>
    </row>
    <row r="66" spans="2:6" x14ac:dyDescent="0.25">
      <c r="B66" s="66"/>
      <c r="C66" s="49"/>
      <c r="D66" s="59" t="s">
        <v>123</v>
      </c>
      <c r="E66" s="59" t="s">
        <v>124</v>
      </c>
      <c r="F66" s="67"/>
    </row>
    <row r="67" spans="2:6" x14ac:dyDescent="0.25">
      <c r="B67" s="66"/>
      <c r="C67" s="49"/>
      <c r="D67" s="59" t="s">
        <v>125</v>
      </c>
      <c r="E67" s="59" t="s">
        <v>126</v>
      </c>
      <c r="F67" s="67"/>
    </row>
    <row r="68" spans="2:6" x14ac:dyDescent="0.25">
      <c r="B68" s="66"/>
      <c r="C68" s="49"/>
      <c r="D68" s="59" t="s">
        <v>127</v>
      </c>
      <c r="E68" s="59" t="s">
        <v>128</v>
      </c>
      <c r="F68" s="67"/>
    </row>
    <row r="69" spans="2:6" x14ac:dyDescent="0.25">
      <c r="B69" s="66"/>
      <c r="C69" s="49"/>
      <c r="D69" s="59" t="s">
        <v>129</v>
      </c>
      <c r="E69" s="59" t="s">
        <v>130</v>
      </c>
      <c r="F69" s="67"/>
    </row>
    <row r="70" spans="2:6" x14ac:dyDescent="0.25">
      <c r="B70" s="66"/>
      <c r="C70" s="49"/>
      <c r="D70" s="59" t="s">
        <v>131</v>
      </c>
      <c r="E70" s="59" t="s">
        <v>132</v>
      </c>
      <c r="F70" s="67"/>
    </row>
    <row r="71" spans="2:6" ht="21.6" x14ac:dyDescent="0.25">
      <c r="B71" s="66"/>
      <c r="C71" s="49"/>
      <c r="D71" s="59" t="s">
        <v>133</v>
      </c>
      <c r="E71" s="59" t="s">
        <v>134</v>
      </c>
      <c r="F71" s="67"/>
    </row>
    <row r="72" spans="2:6" ht="21.6" x14ac:dyDescent="0.25">
      <c r="B72" s="66"/>
      <c r="C72" s="49"/>
      <c r="D72" s="59" t="s">
        <v>135</v>
      </c>
      <c r="E72" s="59" t="s">
        <v>136</v>
      </c>
      <c r="F72" s="67"/>
    </row>
    <row r="73" spans="2:6" x14ac:dyDescent="0.25">
      <c r="B73" s="66"/>
      <c r="C73" s="49"/>
      <c r="D73" s="59" t="s">
        <v>137</v>
      </c>
      <c r="E73" s="59" t="s">
        <v>138</v>
      </c>
      <c r="F73" s="67"/>
    </row>
    <row r="74" spans="2:6" x14ac:dyDescent="0.25">
      <c r="B74" s="66"/>
      <c r="C74" s="49"/>
      <c r="D74" s="59" t="s">
        <v>139</v>
      </c>
      <c r="E74" s="59" t="s">
        <v>140</v>
      </c>
      <c r="F74" s="67"/>
    </row>
    <row r="75" spans="2:6" x14ac:dyDescent="0.25">
      <c r="B75" s="66"/>
      <c r="C75" s="49"/>
      <c r="D75" s="59" t="s">
        <v>141</v>
      </c>
      <c r="E75" s="59" t="s">
        <v>142</v>
      </c>
      <c r="F75" s="67"/>
    </row>
    <row r="76" spans="2:6" x14ac:dyDescent="0.25">
      <c r="B76" s="66"/>
      <c r="C76" s="49"/>
      <c r="D76" s="59" t="s">
        <v>143</v>
      </c>
      <c r="E76" s="59" t="s">
        <v>144</v>
      </c>
      <c r="F76" s="67"/>
    </row>
    <row r="77" spans="2:6" ht="11.4" thickBot="1" x14ac:dyDescent="0.3">
      <c r="B77" s="68"/>
      <c r="C77" s="60"/>
      <c r="D77" s="64" t="s">
        <v>145</v>
      </c>
      <c r="E77" s="64" t="s">
        <v>146</v>
      </c>
      <c r="F77" s="69"/>
    </row>
    <row r="78" spans="2:6" ht="11.4" thickTop="1" x14ac:dyDescent="0.25">
      <c r="B78" s="82"/>
      <c r="C78" s="85"/>
      <c r="D78" s="83"/>
      <c r="E78" s="83"/>
      <c r="F78" s="84"/>
    </row>
    <row r="80" spans="2:6" ht="11.4" thickBot="1" x14ac:dyDescent="0.3">
      <c r="B80" t="s">
        <v>165</v>
      </c>
    </row>
    <row r="81" spans="2:5" ht="80.25" customHeight="1" x14ac:dyDescent="0.25">
      <c r="B81" s="48" t="s">
        <v>166</v>
      </c>
      <c r="C81" s="48" t="s">
        <v>45</v>
      </c>
      <c r="D81" s="48"/>
    </row>
    <row r="82" spans="2:5" ht="80.25" customHeight="1" x14ac:dyDescent="0.25">
      <c r="B82" s="89" t="s">
        <v>168</v>
      </c>
      <c r="C82" s="188" t="s">
        <v>215</v>
      </c>
      <c r="D82" s="188"/>
    </row>
    <row r="83" spans="2:5" ht="60" customHeight="1" x14ac:dyDescent="0.25">
      <c r="B83" s="93" t="s">
        <v>211</v>
      </c>
      <c r="C83" s="188" t="s">
        <v>213</v>
      </c>
      <c r="D83" s="188"/>
    </row>
    <row r="84" spans="2:5" ht="51.75" customHeight="1" thickBot="1" x14ac:dyDescent="0.3">
      <c r="B84" s="64" t="s">
        <v>167</v>
      </c>
      <c r="C84" s="189" t="s">
        <v>214</v>
      </c>
      <c r="D84" s="189"/>
    </row>
    <row r="85" spans="2:5" ht="11.4" thickTop="1" x14ac:dyDescent="0.25">
      <c r="B85" s="92"/>
      <c r="C85" s="102"/>
      <c r="D85" s="102"/>
    </row>
    <row r="86" spans="2:5" x14ac:dyDescent="0.25">
      <c r="B86" s="93"/>
      <c r="C86" s="91"/>
    </row>
    <row r="87" spans="2:5" ht="14.25" customHeight="1" x14ac:dyDescent="0.25">
      <c r="B87" s="44" t="s">
        <v>181</v>
      </c>
      <c r="C87" s="45"/>
      <c r="D87" s="45"/>
      <c r="E87" s="45"/>
    </row>
    <row r="88" spans="2:5" ht="41.25" customHeight="1" thickBot="1" x14ac:dyDescent="0.3">
      <c r="B88" s="193" t="s">
        <v>182</v>
      </c>
      <c r="C88" s="193"/>
      <c r="D88" s="193"/>
      <c r="E88" s="45"/>
    </row>
    <row r="89" spans="2:5" ht="58.2" customHeight="1" x14ac:dyDescent="0.25">
      <c r="B89" s="48" t="s">
        <v>44</v>
      </c>
      <c r="C89" s="190" t="s">
        <v>45</v>
      </c>
      <c r="D89" s="190"/>
    </row>
    <row r="90" spans="2:5" ht="49.8" customHeight="1" x14ac:dyDescent="0.25">
      <c r="B90" s="100" t="s">
        <v>21</v>
      </c>
      <c r="C90" s="191" t="s">
        <v>183</v>
      </c>
      <c r="D90" s="191"/>
    </row>
    <row r="91" spans="2:5" ht="59.4" customHeight="1" thickBot="1" x14ac:dyDescent="0.3">
      <c r="B91" s="101" t="s">
        <v>22</v>
      </c>
      <c r="C91" s="192" t="s">
        <v>184</v>
      </c>
      <c r="D91" s="192"/>
    </row>
    <row r="92" spans="2:5" ht="11.4" thickTop="1" x14ac:dyDescent="0.25">
      <c r="B92" s="103"/>
      <c r="C92" s="104"/>
      <c r="D92" s="104"/>
    </row>
    <row r="93" spans="2:5" ht="12.6" customHeight="1" x14ac:dyDescent="0.25"/>
    <row r="94" spans="2:5" ht="14.25" customHeight="1" x14ac:dyDescent="0.25">
      <c r="B94" t="s">
        <v>185</v>
      </c>
      <c r="C94" s="45"/>
    </row>
    <row r="95" spans="2:5" ht="33" customHeight="1" thickBot="1" x14ac:dyDescent="0.3">
      <c r="B95" s="184" t="s">
        <v>147</v>
      </c>
      <c r="C95" s="184"/>
      <c r="D95" s="184"/>
    </row>
    <row r="96" spans="2:5" ht="20.399999999999999" x14ac:dyDescent="0.25">
      <c r="B96" s="136" t="s">
        <v>148</v>
      </c>
      <c r="C96" s="97" t="s">
        <v>149</v>
      </c>
      <c r="D96" s="98" t="s">
        <v>150</v>
      </c>
    </row>
    <row r="97" spans="2:4" x14ac:dyDescent="0.25">
      <c r="B97" s="154" t="s">
        <v>236</v>
      </c>
      <c r="C97" s="94">
        <v>44647</v>
      </c>
      <c r="D97" s="94" t="s">
        <v>237</v>
      </c>
    </row>
    <row r="98" spans="2:4" x14ac:dyDescent="0.25">
      <c r="B98" s="154" t="s">
        <v>238</v>
      </c>
      <c r="C98" s="94">
        <v>44650</v>
      </c>
      <c r="D98" s="94" t="s">
        <v>237</v>
      </c>
    </row>
    <row r="99" spans="2:4" x14ac:dyDescent="0.25">
      <c r="B99" s="154" t="s">
        <v>239</v>
      </c>
      <c r="C99" s="94">
        <v>44620</v>
      </c>
      <c r="D99" s="94" t="s">
        <v>240</v>
      </c>
    </row>
    <row r="100" spans="2:4" x14ac:dyDescent="0.25">
      <c r="B100" s="154" t="s">
        <v>241</v>
      </c>
      <c r="C100" s="94">
        <v>44652</v>
      </c>
      <c r="D100" s="94" t="s">
        <v>237</v>
      </c>
    </row>
    <row r="101" spans="2:4" x14ac:dyDescent="0.25">
      <c r="B101" s="154" t="s">
        <v>242</v>
      </c>
      <c r="C101" s="94">
        <v>44654</v>
      </c>
      <c r="D101" s="94" t="s">
        <v>243</v>
      </c>
    </row>
    <row r="102" spans="2:4" x14ac:dyDescent="0.25">
      <c r="B102" s="154" t="s">
        <v>244</v>
      </c>
      <c r="C102" s="94">
        <v>44654</v>
      </c>
      <c r="D102" s="94" t="s">
        <v>243</v>
      </c>
    </row>
    <row r="103" spans="2:4" x14ac:dyDescent="0.25">
      <c r="B103" s="154" t="s">
        <v>245</v>
      </c>
      <c r="C103" s="94">
        <v>44654</v>
      </c>
      <c r="D103" s="94" t="s">
        <v>243</v>
      </c>
    </row>
    <row r="104" spans="2:4" x14ac:dyDescent="0.25">
      <c r="B104" s="154" t="s">
        <v>246</v>
      </c>
      <c r="C104" s="94">
        <v>44653</v>
      </c>
      <c r="D104" s="94" t="s">
        <v>237</v>
      </c>
    </row>
    <row r="105" spans="2:4" x14ac:dyDescent="0.25">
      <c r="B105" s="154" t="s">
        <v>247</v>
      </c>
      <c r="C105" s="94">
        <v>44654</v>
      </c>
      <c r="D105" s="94" t="s">
        <v>243</v>
      </c>
    </row>
    <row r="106" spans="2:4" x14ac:dyDescent="0.25">
      <c r="B106" s="154" t="s">
        <v>248</v>
      </c>
      <c r="C106" s="94">
        <v>44620</v>
      </c>
      <c r="D106" s="94" t="s">
        <v>240</v>
      </c>
    </row>
    <row r="107" spans="2:4" x14ac:dyDescent="0.25">
      <c r="B107" s="154" t="s">
        <v>249</v>
      </c>
      <c r="C107" s="94">
        <v>44649</v>
      </c>
      <c r="D107" s="94" t="s">
        <v>237</v>
      </c>
    </row>
    <row r="108" spans="2:4" x14ac:dyDescent="0.25">
      <c r="B108" s="154" t="s">
        <v>250</v>
      </c>
      <c r="C108" s="94">
        <v>44654</v>
      </c>
      <c r="D108" s="94" t="s">
        <v>243</v>
      </c>
    </row>
    <row r="109" spans="2:4" x14ac:dyDescent="0.25">
      <c r="B109" s="154" t="s">
        <v>251</v>
      </c>
      <c r="C109" s="94">
        <v>44655</v>
      </c>
      <c r="D109" s="94" t="s">
        <v>243</v>
      </c>
    </row>
    <row r="110" spans="2:4" x14ac:dyDescent="0.25">
      <c r="B110" s="154" t="s">
        <v>252</v>
      </c>
      <c r="C110" s="94">
        <v>44654</v>
      </c>
      <c r="D110" s="94" t="s">
        <v>243</v>
      </c>
    </row>
    <row r="111" spans="2:4" x14ac:dyDescent="0.25">
      <c r="B111" s="154" t="s">
        <v>253</v>
      </c>
      <c r="C111" s="94">
        <v>44654</v>
      </c>
      <c r="D111" s="94" t="s">
        <v>243</v>
      </c>
    </row>
    <row r="112" spans="2:4" x14ac:dyDescent="0.25">
      <c r="B112" s="154" t="s">
        <v>254</v>
      </c>
      <c r="C112" s="94">
        <v>44644</v>
      </c>
      <c r="D112" s="94" t="s">
        <v>255</v>
      </c>
    </row>
    <row r="113" spans="2:4" x14ac:dyDescent="0.25">
      <c r="B113" s="154" t="s">
        <v>256</v>
      </c>
      <c r="C113" s="94">
        <v>44651</v>
      </c>
      <c r="D113" s="94" t="s">
        <v>237</v>
      </c>
    </row>
    <row r="114" spans="2:4" x14ac:dyDescent="0.25">
      <c r="B114" s="154" t="s">
        <v>257</v>
      </c>
      <c r="C114" s="94">
        <v>44650</v>
      </c>
      <c r="D114" s="94" t="s">
        <v>237</v>
      </c>
    </row>
    <row r="115" spans="2:4" x14ac:dyDescent="0.25">
      <c r="B115" s="154" t="s">
        <v>258</v>
      </c>
      <c r="C115" s="94">
        <v>44620</v>
      </c>
      <c r="D115" s="94" t="s">
        <v>240</v>
      </c>
    </row>
    <row r="116" spans="2:4" x14ac:dyDescent="0.25">
      <c r="B116" s="154" t="s">
        <v>259</v>
      </c>
      <c r="C116" s="94">
        <v>44654</v>
      </c>
      <c r="D116" s="94" t="s">
        <v>243</v>
      </c>
    </row>
    <row r="117" spans="2:4" ht="11.4" thickBot="1" x14ac:dyDescent="0.3">
      <c r="B117" s="9" t="s">
        <v>260</v>
      </c>
      <c r="C117" s="95">
        <v>44654</v>
      </c>
      <c r="D117" s="96" t="s">
        <v>243</v>
      </c>
    </row>
    <row r="118" spans="2:4" ht="11.4" thickTop="1" x14ac:dyDescent="0.25"/>
  </sheetData>
  <mergeCells count="31">
    <mergeCell ref="E41:E45"/>
    <mergeCell ref="B48:B49"/>
    <mergeCell ref="C48:C49"/>
    <mergeCell ref="D48:D49"/>
    <mergeCell ref="E48:E49"/>
    <mergeCell ref="B14:B17"/>
    <mergeCell ref="C19:D19"/>
    <mergeCell ref="C20:D20"/>
    <mergeCell ref="B41:B45"/>
    <mergeCell ref="D41:D45"/>
    <mergeCell ref="E64:E65"/>
    <mergeCell ref="F64:F65"/>
    <mergeCell ref="F48:F49"/>
    <mergeCell ref="B59:B62"/>
    <mergeCell ref="D59:D62"/>
    <mergeCell ref="E59:E62"/>
    <mergeCell ref="F59:F62"/>
    <mergeCell ref="B51:B54"/>
    <mergeCell ref="D51:D54"/>
    <mergeCell ref="E51:E54"/>
    <mergeCell ref="B95:D95"/>
    <mergeCell ref="B64:B65"/>
    <mergeCell ref="C64:C65"/>
    <mergeCell ref="D64:D65"/>
    <mergeCell ref="C82:D82"/>
    <mergeCell ref="C84:D84"/>
    <mergeCell ref="C89:D89"/>
    <mergeCell ref="C90:D90"/>
    <mergeCell ref="C91:D91"/>
    <mergeCell ref="B88:D88"/>
    <mergeCell ref="C83:D83"/>
  </mergeCells>
  <hyperlinks>
    <hyperlink ref="B6" location="Definitioner!B23" display="Riskfaktorer" xr:uid="{00000000-0004-0000-0200-000000000000}"/>
    <hyperlink ref="B7" location="Definitioner!B80" display="Vaccinationsstatus" xr:uid="{00000000-0004-0000-0200-000001000000}"/>
    <hyperlink ref="B5" location="Definitioner!B12" display="Slutenvårdad för covid-19" xr:uid="{00000000-0004-0000-0200-000002000000}"/>
    <hyperlink ref="B9" location="Definitioner!B93" display="Rapporteringsfrekvens per region" xr:uid="{00000000-0004-0000-0200-000003000000}"/>
    <hyperlink ref="B8" location="Definitioner!B86" display="Socialtjänstinsats och boendeform" xr:uid="{00000000-0004-0000-0200-000004000000}"/>
  </hyperlinks>
  <pageMargins left="0.7" right="0.7" top="0.75" bottom="0.75" header="0.3" footer="0.3"/>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9"/>
  <sheetViews>
    <sheetView zoomScaleNormal="100" workbookViewId="0"/>
  </sheetViews>
  <sheetFormatPr defaultRowHeight="10.8" x14ac:dyDescent="0.25"/>
  <cols>
    <col min="1" max="1" width="27.85546875" customWidth="1"/>
    <col min="2" max="2" width="11.42578125" bestFit="1" customWidth="1"/>
    <col min="9" max="9" width="33.28515625" customWidth="1"/>
  </cols>
  <sheetData>
    <row r="1" spans="1:15" ht="29.25" customHeight="1" x14ac:dyDescent="0.25">
      <c r="A1" s="3" t="s">
        <v>151</v>
      </c>
      <c r="B1" s="10"/>
      <c r="C1" s="10"/>
      <c r="D1" s="10"/>
      <c r="E1" s="10"/>
      <c r="F1" s="10"/>
      <c r="G1" s="10"/>
    </row>
    <row r="2" spans="1:15" ht="34.5" customHeight="1" x14ac:dyDescent="0.25">
      <c r="A2" s="216" t="s">
        <v>266</v>
      </c>
      <c r="B2" s="216"/>
      <c r="C2" s="216"/>
      <c r="D2" s="216"/>
      <c r="E2" s="216"/>
      <c r="F2" s="216"/>
      <c r="G2" s="216"/>
    </row>
    <row r="3" spans="1:15" x14ac:dyDescent="0.25">
      <c r="A3" s="11"/>
      <c r="B3" s="12"/>
      <c r="C3" s="12"/>
      <c r="D3" s="12"/>
      <c r="E3" s="12"/>
      <c r="F3" s="12"/>
      <c r="G3" s="12"/>
    </row>
    <row r="4" spans="1:15" ht="24.75" customHeight="1" x14ac:dyDescent="0.25">
      <c r="A4" s="99" t="s">
        <v>1</v>
      </c>
      <c r="B4" s="13"/>
      <c r="C4" s="13"/>
      <c r="D4" s="13"/>
      <c r="E4" s="13"/>
      <c r="F4" s="13"/>
      <c r="G4" s="13"/>
      <c r="I4" s="99" t="s">
        <v>0</v>
      </c>
    </row>
    <row r="5" spans="1:15" ht="11.4" thickBot="1" x14ac:dyDescent="0.3">
      <c r="A5" s="14"/>
      <c r="B5" s="14"/>
      <c r="C5" s="14"/>
      <c r="D5" s="14"/>
      <c r="E5" s="14"/>
      <c r="F5" s="14"/>
      <c r="G5" s="14"/>
    </row>
    <row r="6" spans="1:15" x14ac:dyDescent="0.25">
      <c r="A6" s="1"/>
      <c r="B6" s="209" t="s">
        <v>4</v>
      </c>
      <c r="C6" s="210"/>
      <c r="D6" s="210"/>
      <c r="E6" s="210"/>
      <c r="F6" s="210"/>
      <c r="G6" s="211"/>
      <c r="I6" s="1"/>
      <c r="J6" s="209" t="s">
        <v>4</v>
      </c>
      <c r="K6" s="210"/>
      <c r="L6" s="210"/>
      <c r="M6" s="210"/>
      <c r="N6" s="210"/>
      <c r="O6" s="211"/>
    </row>
    <row r="7" spans="1:15" x14ac:dyDescent="0.25">
      <c r="A7" s="15" t="s">
        <v>261</v>
      </c>
      <c r="B7" s="212" t="s">
        <v>3</v>
      </c>
      <c r="C7" s="212"/>
      <c r="D7" s="213" t="s">
        <v>5</v>
      </c>
      <c r="E7" s="214"/>
      <c r="F7" s="215" t="s">
        <v>6</v>
      </c>
      <c r="G7" s="215"/>
      <c r="I7" s="15" t="s">
        <v>261</v>
      </c>
      <c r="J7" s="212" t="s">
        <v>3</v>
      </c>
      <c r="K7" s="212"/>
      <c r="L7" s="213" t="s">
        <v>5</v>
      </c>
      <c r="M7" s="214"/>
      <c r="N7" s="215" t="s">
        <v>6</v>
      </c>
      <c r="O7" s="215"/>
    </row>
    <row r="8" spans="1:15" x14ac:dyDescent="0.25">
      <c r="A8" s="16"/>
      <c r="B8" s="17" t="s">
        <v>7</v>
      </c>
      <c r="C8" s="17" t="s">
        <v>8</v>
      </c>
      <c r="D8" s="18" t="s">
        <v>7</v>
      </c>
      <c r="E8" s="17" t="s">
        <v>8</v>
      </c>
      <c r="F8" s="17" t="s">
        <v>7</v>
      </c>
      <c r="G8" s="17" t="s">
        <v>8</v>
      </c>
      <c r="I8" s="16"/>
      <c r="J8" s="17" t="s">
        <v>7</v>
      </c>
      <c r="K8" s="17" t="s">
        <v>8</v>
      </c>
      <c r="L8" s="18" t="s">
        <v>7</v>
      </c>
      <c r="M8" s="17" t="s">
        <v>8</v>
      </c>
      <c r="N8" s="17" t="s">
        <v>7</v>
      </c>
      <c r="O8" s="17" t="s">
        <v>8</v>
      </c>
    </row>
    <row r="9" spans="1:15" ht="21.6" x14ac:dyDescent="0.25">
      <c r="A9" s="19" t="s">
        <v>208</v>
      </c>
      <c r="B9" s="20">
        <v>5067</v>
      </c>
      <c r="C9" s="79"/>
      <c r="D9" s="20">
        <v>2586</v>
      </c>
      <c r="E9" s="79"/>
      <c r="F9" s="20">
        <v>2481</v>
      </c>
      <c r="G9" s="79"/>
      <c r="I9" s="19" t="s">
        <v>207</v>
      </c>
      <c r="J9" s="20">
        <v>9524</v>
      </c>
      <c r="K9" s="21"/>
      <c r="L9" s="20">
        <v>5062</v>
      </c>
      <c r="M9" s="22"/>
      <c r="N9" s="20">
        <v>4462</v>
      </c>
      <c r="O9" s="23"/>
    </row>
    <row r="10" spans="1:15" x14ac:dyDescent="0.25">
      <c r="A10" s="24" t="s">
        <v>152</v>
      </c>
      <c r="B10" s="42" t="s">
        <v>9</v>
      </c>
      <c r="C10" s="26" t="s">
        <v>9</v>
      </c>
      <c r="D10" s="27" t="s">
        <v>9</v>
      </c>
      <c r="E10" s="28" t="s">
        <v>9</v>
      </c>
      <c r="F10" s="27" t="s">
        <v>9</v>
      </c>
      <c r="G10" s="29" t="s">
        <v>9</v>
      </c>
      <c r="I10" s="24" t="s">
        <v>152</v>
      </c>
      <c r="J10" s="42" t="s">
        <v>9</v>
      </c>
      <c r="K10" s="26" t="s">
        <v>9</v>
      </c>
      <c r="L10" s="27" t="s">
        <v>9</v>
      </c>
      <c r="M10" s="28" t="s">
        <v>9</v>
      </c>
      <c r="N10" s="27" t="s">
        <v>9</v>
      </c>
      <c r="O10" s="29" t="s">
        <v>9</v>
      </c>
    </row>
    <row r="11" spans="1:15" ht="21.6" x14ac:dyDescent="0.25">
      <c r="A11" s="19" t="s">
        <v>24</v>
      </c>
      <c r="B11" s="20">
        <v>320</v>
      </c>
      <c r="C11" s="80">
        <v>6.3153740000000003</v>
      </c>
      <c r="D11" s="20">
        <v>200</v>
      </c>
      <c r="E11" s="80">
        <v>7.7339520000000004</v>
      </c>
      <c r="F11" s="20">
        <v>120</v>
      </c>
      <c r="G11" s="80">
        <v>4.8367594</v>
      </c>
      <c r="I11" s="19" t="s">
        <v>24</v>
      </c>
      <c r="J11" s="20">
        <v>372</v>
      </c>
      <c r="K11" s="30">
        <v>3.9059219000000001</v>
      </c>
      <c r="L11" s="20">
        <v>233</v>
      </c>
      <c r="M11" s="31">
        <v>4.6029236999999998</v>
      </c>
      <c r="N11" s="20">
        <v>139</v>
      </c>
      <c r="O11" s="31">
        <v>3.1151949999999999</v>
      </c>
    </row>
    <row r="12" spans="1:15" x14ac:dyDescent="0.25">
      <c r="A12" s="19"/>
      <c r="B12" s="20" t="s">
        <v>9</v>
      </c>
      <c r="C12" s="30" t="s">
        <v>9</v>
      </c>
      <c r="D12" s="20" t="s">
        <v>9</v>
      </c>
      <c r="E12" s="31" t="s">
        <v>9</v>
      </c>
      <c r="F12" s="20" t="s">
        <v>9</v>
      </c>
      <c r="G12" s="31" t="s">
        <v>9</v>
      </c>
      <c r="I12" s="19"/>
      <c r="J12" s="20"/>
      <c r="K12" s="30"/>
      <c r="L12" s="20"/>
      <c r="M12" s="31"/>
      <c r="N12" s="20"/>
      <c r="O12" s="31"/>
    </row>
    <row r="13" spans="1:15" x14ac:dyDescent="0.25">
      <c r="A13" s="25" t="s">
        <v>10</v>
      </c>
      <c r="B13" s="42"/>
      <c r="C13" s="25"/>
      <c r="D13" s="42"/>
      <c r="E13" s="38"/>
      <c r="F13" s="25"/>
      <c r="G13" s="38"/>
      <c r="I13" s="25" t="s">
        <v>10</v>
      </c>
      <c r="J13" s="42" t="s">
        <v>9</v>
      </c>
      <c r="K13" s="25" t="s">
        <v>9</v>
      </c>
      <c r="L13" s="42" t="s">
        <v>9</v>
      </c>
      <c r="M13" s="38" t="s">
        <v>9</v>
      </c>
      <c r="N13" s="25" t="s">
        <v>9</v>
      </c>
      <c r="O13" s="38" t="s">
        <v>9</v>
      </c>
    </row>
    <row r="14" spans="1:15" x14ac:dyDescent="0.25">
      <c r="A14" s="32" t="s">
        <v>11</v>
      </c>
      <c r="B14" s="20">
        <v>3704</v>
      </c>
      <c r="C14" s="80">
        <v>73.100453900000005</v>
      </c>
      <c r="D14" s="20">
        <v>1881</v>
      </c>
      <c r="E14" s="80">
        <v>72.737819000000002</v>
      </c>
      <c r="F14" s="20">
        <v>1823</v>
      </c>
      <c r="G14" s="80">
        <v>73.478436099999996</v>
      </c>
      <c r="I14" s="32" t="s">
        <v>11</v>
      </c>
      <c r="J14" s="20">
        <v>3667</v>
      </c>
      <c r="K14" s="40">
        <v>38.502729899999999</v>
      </c>
      <c r="L14" s="20">
        <v>1743</v>
      </c>
      <c r="M14" s="31">
        <v>34.4330304</v>
      </c>
      <c r="N14" s="41">
        <v>1924</v>
      </c>
      <c r="O14" s="166">
        <v>43.119677299999999</v>
      </c>
    </row>
    <row r="15" spans="1:15" x14ac:dyDescent="0.25">
      <c r="A15" s="32" t="s">
        <v>2</v>
      </c>
      <c r="B15" s="20">
        <v>1363</v>
      </c>
      <c r="C15" s="80">
        <v>26.899546099999998</v>
      </c>
      <c r="D15" s="20">
        <v>705</v>
      </c>
      <c r="E15" s="80">
        <v>27.262181000000002</v>
      </c>
      <c r="F15" s="20">
        <v>658</v>
      </c>
      <c r="G15" s="80">
        <v>26.5215639</v>
      </c>
      <c r="I15" s="32" t="s">
        <v>2</v>
      </c>
      <c r="J15" s="20">
        <v>5857</v>
      </c>
      <c r="K15" s="40">
        <v>61.497270100000001</v>
      </c>
      <c r="L15" s="20">
        <v>3319</v>
      </c>
      <c r="M15" s="31">
        <v>65.566969599999993</v>
      </c>
      <c r="N15" s="41">
        <v>2538</v>
      </c>
      <c r="O15" s="166">
        <v>56.880322700000001</v>
      </c>
    </row>
    <row r="16" spans="1:15" x14ac:dyDescent="0.25">
      <c r="A16" s="32"/>
      <c r="B16" s="20" t="s">
        <v>9</v>
      </c>
      <c r="C16" s="80" t="s">
        <v>9</v>
      </c>
      <c r="D16" s="20" t="s">
        <v>9</v>
      </c>
      <c r="E16" s="80" t="s">
        <v>9</v>
      </c>
      <c r="F16" s="20" t="s">
        <v>9</v>
      </c>
      <c r="G16" s="80" t="s">
        <v>9</v>
      </c>
      <c r="I16" s="32"/>
      <c r="J16" s="20" t="s">
        <v>9</v>
      </c>
      <c r="K16" s="40" t="s">
        <v>9</v>
      </c>
      <c r="L16" s="20" t="s">
        <v>9</v>
      </c>
      <c r="M16" s="31" t="s">
        <v>9</v>
      </c>
      <c r="N16" s="41" t="s">
        <v>9</v>
      </c>
      <c r="O16" s="166" t="s">
        <v>9</v>
      </c>
    </row>
    <row r="17" spans="1:16" x14ac:dyDescent="0.25">
      <c r="A17" s="32" t="s">
        <v>170</v>
      </c>
      <c r="B17" s="20">
        <v>1547</v>
      </c>
      <c r="C17" s="80">
        <v>30.5308861</v>
      </c>
      <c r="D17" s="20">
        <v>882</v>
      </c>
      <c r="E17" s="80">
        <v>34.106728500000003</v>
      </c>
      <c r="F17" s="20">
        <v>665</v>
      </c>
      <c r="G17" s="80">
        <v>26.803708199999999</v>
      </c>
      <c r="I17" s="32" t="s">
        <v>178</v>
      </c>
      <c r="J17" s="20">
        <v>1081</v>
      </c>
      <c r="K17" s="40">
        <v>11.350273</v>
      </c>
      <c r="L17" s="20">
        <v>309</v>
      </c>
      <c r="M17" s="40">
        <v>6.1043066000000001</v>
      </c>
      <c r="N17" s="20">
        <v>772</v>
      </c>
      <c r="O17" s="167">
        <v>17.301658400000001</v>
      </c>
      <c r="P17" s="2"/>
    </row>
    <row r="18" spans="1:16" x14ac:dyDescent="0.25">
      <c r="A18" s="32" t="s">
        <v>171</v>
      </c>
      <c r="B18" s="20">
        <v>371</v>
      </c>
      <c r="C18" s="80">
        <v>7.3218867000000003</v>
      </c>
      <c r="D18" s="20">
        <v>106</v>
      </c>
      <c r="E18" s="80">
        <v>4.0989946000000002</v>
      </c>
      <c r="F18" s="20">
        <v>265</v>
      </c>
      <c r="G18" s="80">
        <v>10.681176900000001</v>
      </c>
      <c r="I18" s="32" t="s">
        <v>173</v>
      </c>
      <c r="J18" s="20">
        <v>546</v>
      </c>
      <c r="K18" s="40">
        <v>5.7328853000000004</v>
      </c>
      <c r="L18" s="20">
        <v>267</v>
      </c>
      <c r="M18" s="40">
        <v>5.2745949999999997</v>
      </c>
      <c r="N18" s="20">
        <v>279</v>
      </c>
      <c r="O18" s="167">
        <v>6.2528014000000001</v>
      </c>
    </row>
    <row r="19" spans="1:16" x14ac:dyDescent="0.25">
      <c r="A19" s="32" t="s">
        <v>172</v>
      </c>
      <c r="B19" s="20">
        <v>496</v>
      </c>
      <c r="C19" s="80">
        <v>9.7888297000000009</v>
      </c>
      <c r="D19" s="20">
        <v>153</v>
      </c>
      <c r="E19" s="80">
        <v>5.9164732999999998</v>
      </c>
      <c r="F19" s="20">
        <v>343</v>
      </c>
      <c r="G19" s="80">
        <v>13.825070500000001</v>
      </c>
      <c r="I19" s="32" t="s">
        <v>174</v>
      </c>
      <c r="J19" s="20">
        <v>838</v>
      </c>
      <c r="K19" s="40">
        <v>8.7988239999999998</v>
      </c>
      <c r="L19" s="20">
        <v>459</v>
      </c>
      <c r="M19" s="40">
        <v>9.0675621999999994</v>
      </c>
      <c r="N19" s="20">
        <v>379</v>
      </c>
      <c r="O19" s="167">
        <v>8.4939488999999995</v>
      </c>
    </row>
    <row r="20" spans="1:16" x14ac:dyDescent="0.25">
      <c r="A20" s="32" t="s">
        <v>173</v>
      </c>
      <c r="B20" s="20">
        <v>333</v>
      </c>
      <c r="C20" s="80">
        <v>6.5719361000000003</v>
      </c>
      <c r="D20" s="20">
        <v>191</v>
      </c>
      <c r="E20" s="80">
        <v>7.3859241999999998</v>
      </c>
      <c r="F20" s="20">
        <v>142</v>
      </c>
      <c r="G20" s="80">
        <v>5.7234986000000001</v>
      </c>
      <c r="I20" s="32" t="s">
        <v>175</v>
      </c>
      <c r="J20" s="20">
        <v>1202</v>
      </c>
      <c r="K20" s="40">
        <v>12.6207476</v>
      </c>
      <c r="L20" s="20">
        <v>708</v>
      </c>
      <c r="M20" s="40">
        <v>13.9865666</v>
      </c>
      <c r="N20" s="20">
        <v>494</v>
      </c>
      <c r="O20" s="167">
        <v>11.0712685</v>
      </c>
    </row>
    <row r="21" spans="1:16" x14ac:dyDescent="0.25">
      <c r="A21" s="32" t="s">
        <v>174</v>
      </c>
      <c r="B21" s="20">
        <v>403</v>
      </c>
      <c r="C21" s="80">
        <v>7.9534241000000003</v>
      </c>
      <c r="D21" s="20">
        <v>236</v>
      </c>
      <c r="E21" s="80">
        <v>9.1260633999999996</v>
      </c>
      <c r="F21" s="20">
        <v>167</v>
      </c>
      <c r="G21" s="80">
        <v>6.7311567999999999</v>
      </c>
      <c r="I21" s="32" t="s">
        <v>176</v>
      </c>
      <c r="J21" s="20">
        <v>2274</v>
      </c>
      <c r="K21" s="40">
        <v>23.8765225</v>
      </c>
      <c r="L21" s="20">
        <v>1375</v>
      </c>
      <c r="M21" s="40">
        <v>27.1631766</v>
      </c>
      <c r="N21" s="20">
        <v>899</v>
      </c>
      <c r="O21" s="167">
        <v>20.147915699999999</v>
      </c>
    </row>
    <row r="22" spans="1:16" x14ac:dyDescent="0.25">
      <c r="A22" s="33" t="s">
        <v>175</v>
      </c>
      <c r="B22" s="20">
        <v>554</v>
      </c>
      <c r="C22" s="80">
        <v>10.933491200000001</v>
      </c>
      <c r="D22" s="20">
        <v>313</v>
      </c>
      <c r="E22" s="80">
        <v>12.103635000000001</v>
      </c>
      <c r="F22" s="20">
        <v>241</v>
      </c>
      <c r="G22" s="80">
        <v>9.7138250999999993</v>
      </c>
      <c r="I22" s="33" t="s">
        <v>177</v>
      </c>
      <c r="J22" s="20">
        <v>3583</v>
      </c>
      <c r="K22" s="40">
        <v>37.620747600000001</v>
      </c>
      <c r="L22" s="20">
        <v>1944</v>
      </c>
      <c r="M22" s="40">
        <v>38.403793</v>
      </c>
      <c r="N22" s="20">
        <v>1639</v>
      </c>
      <c r="O22" s="167">
        <v>36.732407000000002</v>
      </c>
    </row>
    <row r="23" spans="1:16" x14ac:dyDescent="0.25">
      <c r="A23" s="32" t="s">
        <v>176</v>
      </c>
      <c r="B23" s="20">
        <v>642</v>
      </c>
      <c r="C23" s="80">
        <v>12.670219100000001</v>
      </c>
      <c r="D23" s="20">
        <v>356</v>
      </c>
      <c r="E23" s="80">
        <v>13.7664346</v>
      </c>
      <c r="F23" s="20">
        <v>286</v>
      </c>
      <c r="G23" s="80">
        <v>11.5276098</v>
      </c>
      <c r="I23" s="32"/>
      <c r="J23" s="20"/>
      <c r="K23" s="40"/>
      <c r="L23" s="20"/>
      <c r="M23" s="31"/>
      <c r="N23" s="41"/>
      <c r="O23" s="166"/>
    </row>
    <row r="24" spans="1:16" x14ac:dyDescent="0.25">
      <c r="A24" s="32" t="s">
        <v>177</v>
      </c>
      <c r="B24" s="20">
        <v>721</v>
      </c>
      <c r="C24" s="80">
        <v>14.229327</v>
      </c>
      <c r="D24" s="20">
        <v>349</v>
      </c>
      <c r="E24" s="80">
        <v>13.4957463</v>
      </c>
      <c r="F24" s="20">
        <v>372</v>
      </c>
      <c r="G24" s="80">
        <v>14.9939541</v>
      </c>
      <c r="I24" s="32"/>
      <c r="J24" s="20"/>
      <c r="K24" s="40"/>
      <c r="L24" s="20"/>
      <c r="M24" s="31"/>
      <c r="N24" s="41"/>
      <c r="O24" s="166"/>
    </row>
    <row r="25" spans="1:16" x14ac:dyDescent="0.25">
      <c r="A25" s="32"/>
      <c r="B25" s="20"/>
      <c r="C25" s="40"/>
      <c r="D25" s="20"/>
      <c r="E25" s="31"/>
      <c r="F25" s="41"/>
      <c r="G25" s="31"/>
      <c r="I25" s="32"/>
      <c r="J25" s="20" t="s">
        <v>9</v>
      </c>
      <c r="K25" s="40" t="s">
        <v>9</v>
      </c>
      <c r="L25" s="20" t="s">
        <v>9</v>
      </c>
      <c r="M25" s="31" t="s">
        <v>9</v>
      </c>
      <c r="N25" s="41" t="s">
        <v>9</v>
      </c>
      <c r="O25" s="166" t="s">
        <v>9</v>
      </c>
    </row>
    <row r="26" spans="1:16" x14ac:dyDescent="0.25">
      <c r="A26" s="25" t="s">
        <v>25</v>
      </c>
      <c r="B26" s="42" t="s">
        <v>9</v>
      </c>
      <c r="C26" s="25" t="s">
        <v>9</v>
      </c>
      <c r="D26" s="42" t="s">
        <v>9</v>
      </c>
      <c r="E26" s="38" t="s">
        <v>9</v>
      </c>
      <c r="F26" s="25" t="s">
        <v>9</v>
      </c>
      <c r="G26" s="38" t="s">
        <v>9</v>
      </c>
      <c r="I26" s="25" t="s">
        <v>25</v>
      </c>
      <c r="J26" s="42" t="s">
        <v>9</v>
      </c>
      <c r="K26" s="25" t="s">
        <v>9</v>
      </c>
      <c r="L26" s="42" t="s">
        <v>9</v>
      </c>
      <c r="M26" s="38" t="s">
        <v>9</v>
      </c>
      <c r="N26" s="25" t="s">
        <v>9</v>
      </c>
      <c r="O26" s="38" t="s">
        <v>9</v>
      </c>
    </row>
    <row r="27" spans="1:16" x14ac:dyDescent="0.25">
      <c r="A27" s="32" t="s">
        <v>12</v>
      </c>
      <c r="B27" s="20">
        <v>803</v>
      </c>
      <c r="C27" s="80">
        <v>15.847641599999999</v>
      </c>
      <c r="D27" s="20">
        <v>442</v>
      </c>
      <c r="E27" s="80">
        <v>17.092034000000002</v>
      </c>
      <c r="F27" s="20">
        <v>361</v>
      </c>
      <c r="G27" s="80">
        <v>14.5505844</v>
      </c>
      <c r="I27" s="32" t="s">
        <v>12</v>
      </c>
      <c r="J27" s="20">
        <v>3654</v>
      </c>
      <c r="K27" s="40">
        <v>38.366232699999998</v>
      </c>
      <c r="L27" s="20">
        <v>2229</v>
      </c>
      <c r="M27" s="40">
        <v>44.033978699999999</v>
      </c>
      <c r="N27" s="20">
        <v>1425</v>
      </c>
      <c r="O27" s="40">
        <v>31.9363514</v>
      </c>
      <c r="P27" s="20"/>
    </row>
    <row r="28" spans="1:16" x14ac:dyDescent="0.25">
      <c r="A28" s="32" t="s">
        <v>13</v>
      </c>
      <c r="B28" s="20">
        <v>1522</v>
      </c>
      <c r="C28" s="80">
        <v>30.037497500000001</v>
      </c>
      <c r="D28" s="20">
        <v>809</v>
      </c>
      <c r="E28" s="80">
        <v>31.283836000000001</v>
      </c>
      <c r="F28" s="20">
        <v>713</v>
      </c>
      <c r="G28" s="80">
        <v>28.738411899999999</v>
      </c>
      <c r="I28" s="32" t="s">
        <v>13</v>
      </c>
      <c r="J28" s="20">
        <v>6191</v>
      </c>
      <c r="K28" s="40">
        <v>65.004199900000003</v>
      </c>
      <c r="L28" s="20">
        <v>3523</v>
      </c>
      <c r="M28" s="40">
        <v>69.596997200000004</v>
      </c>
      <c r="N28" s="20">
        <v>2668</v>
      </c>
      <c r="O28" s="40">
        <v>59.793814400000002</v>
      </c>
      <c r="P28" s="20"/>
    </row>
    <row r="29" spans="1:16" x14ac:dyDescent="0.25">
      <c r="A29" s="32" t="s">
        <v>14</v>
      </c>
      <c r="B29" s="20">
        <v>656</v>
      </c>
      <c r="C29" s="80">
        <v>12.9465167</v>
      </c>
      <c r="D29" s="20">
        <v>364</v>
      </c>
      <c r="E29" s="80">
        <v>14.075792699999999</v>
      </c>
      <c r="F29" s="20">
        <v>292</v>
      </c>
      <c r="G29" s="80">
        <v>11.7694478</v>
      </c>
      <c r="I29" s="32" t="s">
        <v>14</v>
      </c>
      <c r="J29" s="20">
        <v>2345</v>
      </c>
      <c r="K29" s="40">
        <v>24.6220076</v>
      </c>
      <c r="L29" s="20">
        <v>1458</v>
      </c>
      <c r="M29" s="40">
        <v>28.802844700000001</v>
      </c>
      <c r="N29" s="20">
        <v>887</v>
      </c>
      <c r="O29" s="40">
        <v>19.878978</v>
      </c>
      <c r="P29" s="20"/>
    </row>
    <row r="30" spans="1:16" x14ac:dyDescent="0.25">
      <c r="A30" s="32" t="s">
        <v>15</v>
      </c>
      <c r="B30" s="20">
        <v>465</v>
      </c>
      <c r="C30" s="80">
        <v>9.1770277999999994</v>
      </c>
      <c r="D30" s="20">
        <v>234</v>
      </c>
      <c r="E30" s="80">
        <v>9.0487239000000006</v>
      </c>
      <c r="F30" s="20">
        <v>231</v>
      </c>
      <c r="G30" s="80">
        <v>9.3107617999999999</v>
      </c>
      <c r="I30" s="32" t="s">
        <v>15</v>
      </c>
      <c r="J30" s="20">
        <v>1507</v>
      </c>
      <c r="K30" s="40">
        <v>15.823183500000001</v>
      </c>
      <c r="L30" s="20">
        <v>733</v>
      </c>
      <c r="M30" s="40">
        <v>14.480442500000001</v>
      </c>
      <c r="N30" s="20">
        <v>774</v>
      </c>
      <c r="O30" s="40">
        <v>17.346481399999998</v>
      </c>
      <c r="P30" s="20"/>
    </row>
    <row r="31" spans="1:16" x14ac:dyDescent="0.25">
      <c r="A31" s="25" t="s">
        <v>16</v>
      </c>
      <c r="B31" s="42"/>
      <c r="C31" s="25"/>
      <c r="D31" s="42"/>
      <c r="E31" s="38"/>
      <c r="F31" s="25"/>
      <c r="G31" s="38"/>
      <c r="I31" s="25" t="s">
        <v>16</v>
      </c>
      <c r="J31" s="42"/>
      <c r="K31" s="25"/>
      <c r="L31" s="42"/>
      <c r="M31" s="38"/>
      <c r="N31" s="25"/>
      <c r="O31" s="38"/>
    </row>
    <row r="32" spans="1:16" x14ac:dyDescent="0.25">
      <c r="A32" s="34" t="s">
        <v>17</v>
      </c>
      <c r="B32" s="20">
        <v>3155</v>
      </c>
      <c r="C32" s="80">
        <v>62.265640400000002</v>
      </c>
      <c r="D32" s="20">
        <v>1567</v>
      </c>
      <c r="E32" s="80">
        <v>60.595514299999998</v>
      </c>
      <c r="F32" s="20">
        <v>1588</v>
      </c>
      <c r="G32" s="80">
        <v>64.006449000000003</v>
      </c>
      <c r="I32" s="34" t="s">
        <v>17</v>
      </c>
      <c r="J32" s="20">
        <v>2633</v>
      </c>
      <c r="K32" s="40">
        <v>27.645947100000001</v>
      </c>
      <c r="L32" s="20">
        <v>1165</v>
      </c>
      <c r="M32" s="40">
        <v>23.0146187</v>
      </c>
      <c r="N32" s="20">
        <v>1468</v>
      </c>
      <c r="O32" s="40">
        <v>32.900044800000003</v>
      </c>
      <c r="P32" s="20"/>
    </row>
    <row r="33" spans="1:16" x14ac:dyDescent="0.25">
      <c r="A33" s="34" t="s">
        <v>18</v>
      </c>
      <c r="B33" s="20">
        <v>840</v>
      </c>
      <c r="C33" s="80">
        <v>16.577856700000002</v>
      </c>
      <c r="D33" s="20">
        <v>437</v>
      </c>
      <c r="E33" s="80">
        <v>16.898685199999999</v>
      </c>
      <c r="F33" s="20">
        <v>403</v>
      </c>
      <c r="G33" s="80">
        <v>16.243450200000002</v>
      </c>
      <c r="I33" s="34" t="s">
        <v>18</v>
      </c>
      <c r="J33" s="20">
        <v>2267</v>
      </c>
      <c r="K33" s="40">
        <v>23.803023899999999</v>
      </c>
      <c r="L33" s="20">
        <v>1173</v>
      </c>
      <c r="M33" s="40">
        <v>23.172658999999999</v>
      </c>
      <c r="N33" s="20">
        <v>1094</v>
      </c>
      <c r="O33" s="40">
        <v>24.518153300000002</v>
      </c>
      <c r="P33" s="20"/>
    </row>
    <row r="34" spans="1:16" x14ac:dyDescent="0.25">
      <c r="A34" s="35" t="s">
        <v>19</v>
      </c>
      <c r="B34" s="20">
        <v>1072</v>
      </c>
      <c r="C34" s="80">
        <v>21.1565029</v>
      </c>
      <c r="D34" s="20">
        <v>582</v>
      </c>
      <c r="E34" s="80">
        <v>22.505800499999999</v>
      </c>
      <c r="F34" s="20">
        <v>490</v>
      </c>
      <c r="G34" s="80">
        <v>19.750100799999998</v>
      </c>
      <c r="I34" s="35" t="s">
        <v>19</v>
      </c>
      <c r="J34" s="20">
        <v>4624</v>
      </c>
      <c r="K34" s="40">
        <v>48.551029</v>
      </c>
      <c r="L34" s="20">
        <v>2724</v>
      </c>
      <c r="M34" s="40">
        <v>53.812722200000003</v>
      </c>
      <c r="N34" s="20">
        <v>1900</v>
      </c>
      <c r="O34" s="40">
        <v>42.581801900000002</v>
      </c>
      <c r="P34" s="20"/>
    </row>
    <row r="35" spans="1:16" x14ac:dyDescent="0.25">
      <c r="A35" s="35"/>
      <c r="B35" s="20" t="s">
        <v>9</v>
      </c>
      <c r="C35" s="40" t="s">
        <v>9</v>
      </c>
      <c r="D35" s="20" t="s">
        <v>9</v>
      </c>
      <c r="E35" s="31" t="s">
        <v>9</v>
      </c>
      <c r="F35" s="41" t="s">
        <v>9</v>
      </c>
      <c r="G35" s="31" t="s">
        <v>9</v>
      </c>
      <c r="I35" s="35"/>
      <c r="J35" s="20" t="s">
        <v>9</v>
      </c>
      <c r="K35" s="40" t="s">
        <v>9</v>
      </c>
      <c r="L35" s="20" t="s">
        <v>9</v>
      </c>
      <c r="M35" s="31" t="s">
        <v>9</v>
      </c>
      <c r="N35" s="41" t="s">
        <v>9</v>
      </c>
      <c r="O35" s="31" t="s">
        <v>9</v>
      </c>
    </row>
    <row r="36" spans="1:16" ht="18" customHeight="1" x14ac:dyDescent="0.25">
      <c r="A36" s="25" t="s">
        <v>20</v>
      </c>
      <c r="B36" s="42"/>
      <c r="C36" s="25"/>
      <c r="D36" s="42"/>
      <c r="E36" s="38"/>
      <c r="F36" s="25"/>
      <c r="G36" s="38"/>
      <c r="I36" s="25" t="s">
        <v>20</v>
      </c>
      <c r="J36" s="42"/>
      <c r="K36" s="25"/>
      <c r="L36" s="42"/>
      <c r="M36" s="38"/>
      <c r="N36" s="25"/>
      <c r="O36" s="38"/>
    </row>
    <row r="37" spans="1:16" ht="15" customHeight="1" x14ac:dyDescent="0.25">
      <c r="A37" s="32" t="s">
        <v>21</v>
      </c>
      <c r="B37" s="20">
        <v>114</v>
      </c>
      <c r="C37" s="80">
        <v>2.2498520000000002</v>
      </c>
      <c r="D37" s="20">
        <v>64</v>
      </c>
      <c r="E37" s="80">
        <v>2.4748646999999999</v>
      </c>
      <c r="F37" s="20">
        <v>50</v>
      </c>
      <c r="G37" s="80">
        <v>2.0153164000000001</v>
      </c>
      <c r="I37" s="32" t="s">
        <v>21</v>
      </c>
      <c r="J37" s="20">
        <v>747</v>
      </c>
      <c r="K37" s="40">
        <v>7.8433431000000002</v>
      </c>
      <c r="L37" s="20">
        <v>361</v>
      </c>
      <c r="M37" s="31">
        <v>7.1315685000000002</v>
      </c>
      <c r="N37" s="41">
        <v>386</v>
      </c>
      <c r="O37" s="31">
        <v>8.6508292000000004</v>
      </c>
    </row>
    <row r="38" spans="1:16" ht="15.75" customHeight="1" thickBot="1" x14ac:dyDescent="0.3">
      <c r="A38" s="36" t="s">
        <v>22</v>
      </c>
      <c r="B38" s="43">
        <v>506</v>
      </c>
      <c r="C38" s="39">
        <v>9.9861851000000001</v>
      </c>
      <c r="D38" s="43">
        <v>227</v>
      </c>
      <c r="E38" s="39">
        <v>8.7780356000000008</v>
      </c>
      <c r="F38" s="43">
        <v>279</v>
      </c>
      <c r="G38" s="39">
        <v>11.2454655</v>
      </c>
      <c r="I38" s="36" t="s">
        <v>22</v>
      </c>
      <c r="J38" s="43">
        <v>2229</v>
      </c>
      <c r="K38" s="37">
        <v>23.4040319</v>
      </c>
      <c r="L38" s="43">
        <v>1134</v>
      </c>
      <c r="M38" s="39">
        <v>22.402212599999999</v>
      </c>
      <c r="N38" s="36">
        <v>1095</v>
      </c>
      <c r="O38" s="39">
        <v>24.540564799999999</v>
      </c>
    </row>
    <row r="39" spans="1:16" ht="33.75" customHeight="1" thickTop="1" x14ac:dyDescent="0.25">
      <c r="A39" s="207" t="s">
        <v>180</v>
      </c>
      <c r="B39" s="207"/>
      <c r="C39" s="207"/>
      <c r="D39" s="207"/>
      <c r="E39" s="207"/>
      <c r="F39" s="207"/>
      <c r="G39" s="207"/>
      <c r="I39" s="207" t="s">
        <v>28</v>
      </c>
      <c r="J39" s="207"/>
      <c r="K39" s="207"/>
      <c r="L39" s="207"/>
      <c r="M39" s="207"/>
      <c r="N39" s="207"/>
      <c r="O39" s="207"/>
    </row>
    <row r="40" spans="1:16" ht="11.4" x14ac:dyDescent="0.25">
      <c r="A40" s="208" t="s">
        <v>23</v>
      </c>
      <c r="B40" s="208"/>
      <c r="C40" s="208"/>
      <c r="D40" s="208"/>
      <c r="E40" s="208"/>
      <c r="F40" s="208"/>
      <c r="G40" s="208"/>
      <c r="I40" s="208" t="s">
        <v>23</v>
      </c>
      <c r="J40" s="208"/>
      <c r="K40" s="208"/>
      <c r="L40" s="208"/>
      <c r="M40" s="208"/>
      <c r="N40" s="208"/>
      <c r="O40" s="208"/>
    </row>
    <row r="41" spans="1:16" ht="30" customHeight="1" x14ac:dyDescent="0.25">
      <c r="A41" s="207" t="s">
        <v>27</v>
      </c>
      <c r="B41" s="207"/>
      <c r="C41" s="207"/>
      <c r="D41" s="207"/>
      <c r="E41" s="207"/>
      <c r="F41" s="207"/>
      <c r="G41" s="207"/>
      <c r="I41" s="207" t="s">
        <v>27</v>
      </c>
      <c r="J41" s="207"/>
      <c r="K41" s="207"/>
      <c r="L41" s="207"/>
      <c r="M41" s="207"/>
      <c r="N41" s="207"/>
      <c r="O41" s="207"/>
    </row>
    <row r="42" spans="1:16" ht="11.4" x14ac:dyDescent="0.25">
      <c r="A42" s="207" t="s">
        <v>26</v>
      </c>
      <c r="B42" s="207"/>
      <c r="C42" s="207"/>
      <c r="D42" s="207"/>
      <c r="E42" s="207"/>
      <c r="F42" s="207"/>
      <c r="G42" s="207"/>
      <c r="I42" s="207" t="s">
        <v>26</v>
      </c>
      <c r="J42" s="207"/>
      <c r="K42" s="207"/>
      <c r="L42" s="207"/>
      <c r="M42" s="207"/>
      <c r="N42" s="207"/>
      <c r="O42" s="207"/>
    </row>
    <row r="43" spans="1:16" ht="13.5" customHeight="1" x14ac:dyDescent="0.25"/>
    <row r="44" spans="1:16" ht="13.5" customHeight="1" x14ac:dyDescent="0.25"/>
    <row r="45" spans="1:16" ht="13.5" customHeight="1" x14ac:dyDescent="0.25"/>
    <row r="90" spans="1:9" x14ac:dyDescent="0.25">
      <c r="A90" s="139"/>
      <c r="B90" s="139" t="s">
        <v>3</v>
      </c>
      <c r="C90" s="139"/>
      <c r="D90" s="139" t="s">
        <v>5</v>
      </c>
      <c r="E90" s="139"/>
      <c r="F90" s="149" t="s">
        <v>6</v>
      </c>
      <c r="G90" s="149"/>
      <c r="H90" s="139"/>
      <c r="I90" s="139"/>
    </row>
    <row r="91" spans="1:9" x14ac:dyDescent="0.25">
      <c r="A91" s="139"/>
      <c r="B91" s="149" t="s">
        <v>7</v>
      </c>
      <c r="C91" s="149" t="s">
        <v>8</v>
      </c>
      <c r="D91" s="149" t="s">
        <v>7</v>
      </c>
      <c r="E91" s="139" t="s">
        <v>8</v>
      </c>
      <c r="F91" s="149" t="s">
        <v>7</v>
      </c>
      <c r="G91" s="149" t="s">
        <v>8</v>
      </c>
      <c r="H91" s="139"/>
      <c r="I91" s="139"/>
    </row>
    <row r="92" spans="1:9" x14ac:dyDescent="0.25">
      <c r="A92" s="150" t="s">
        <v>262</v>
      </c>
      <c r="B92" s="151">
        <v>1081</v>
      </c>
      <c r="C92" s="151">
        <v>11.350273</v>
      </c>
      <c r="D92" s="151">
        <v>309</v>
      </c>
      <c r="E92" s="151">
        <v>6.1043066000000001</v>
      </c>
      <c r="F92" s="151">
        <v>772</v>
      </c>
      <c r="G92" s="151">
        <v>17.301658400000001</v>
      </c>
      <c r="H92" s="139"/>
      <c r="I92" s="139"/>
    </row>
    <row r="93" spans="1:9" x14ac:dyDescent="0.25">
      <c r="A93" s="150" t="s">
        <v>263</v>
      </c>
      <c r="B93" s="151">
        <v>546</v>
      </c>
      <c r="C93" s="151">
        <v>5.7328853000000004</v>
      </c>
      <c r="D93" s="151">
        <v>267</v>
      </c>
      <c r="E93" s="151">
        <v>5.2745949999999997</v>
      </c>
      <c r="F93" s="151">
        <v>279</v>
      </c>
      <c r="G93" s="151">
        <v>6.2528014000000001</v>
      </c>
      <c r="H93" s="139"/>
      <c r="I93" s="139"/>
    </row>
    <row r="94" spans="1:9" x14ac:dyDescent="0.25">
      <c r="A94" s="150" t="s">
        <v>264</v>
      </c>
      <c r="B94" s="151">
        <v>838</v>
      </c>
      <c r="C94" s="151">
        <v>8.7988239999999998</v>
      </c>
      <c r="D94" s="151">
        <v>459</v>
      </c>
      <c r="E94" s="151">
        <v>9.0675621999999994</v>
      </c>
      <c r="F94" s="151">
        <v>379</v>
      </c>
      <c r="G94" s="151">
        <v>8.4939488999999995</v>
      </c>
      <c r="H94" s="139"/>
      <c r="I94" s="139"/>
    </row>
    <row r="95" spans="1:9" x14ac:dyDescent="0.25">
      <c r="A95" s="150"/>
      <c r="B95" s="151"/>
      <c r="C95" s="151"/>
      <c r="D95" s="151"/>
      <c r="E95" s="151"/>
      <c r="F95" s="151"/>
      <c r="G95" s="151"/>
      <c r="H95" s="139"/>
      <c r="I95" s="139"/>
    </row>
    <row r="96" spans="1:9" x14ac:dyDescent="0.25">
      <c r="A96" s="139"/>
      <c r="B96" s="149"/>
      <c r="C96" s="139"/>
      <c r="D96" s="139"/>
      <c r="E96" s="139"/>
      <c r="F96" s="139"/>
      <c r="G96" s="139"/>
      <c r="H96" s="139"/>
      <c r="I96" s="139"/>
    </row>
    <row r="97" spans="1:9" x14ac:dyDescent="0.25">
      <c r="A97" s="139"/>
      <c r="B97" s="149"/>
      <c r="C97" s="139"/>
      <c r="D97" s="139"/>
      <c r="E97" s="139"/>
      <c r="F97" s="139"/>
      <c r="G97" s="139"/>
      <c r="H97" s="139"/>
      <c r="I97" s="139"/>
    </row>
    <row r="98" spans="1:9" x14ac:dyDescent="0.25">
      <c r="B98" s="2"/>
    </row>
    <row r="99" spans="1:9" x14ac:dyDescent="0.25">
      <c r="B99" s="2"/>
    </row>
  </sheetData>
  <mergeCells count="17">
    <mergeCell ref="A2:G2"/>
    <mergeCell ref="B6:G6"/>
    <mergeCell ref="B7:C7"/>
    <mergeCell ref="D7:E7"/>
    <mergeCell ref="F7:G7"/>
    <mergeCell ref="A42:G42"/>
    <mergeCell ref="I42:O42"/>
    <mergeCell ref="A40:G40"/>
    <mergeCell ref="A41:G41"/>
    <mergeCell ref="J6:O6"/>
    <mergeCell ref="J7:K7"/>
    <mergeCell ref="L7:M7"/>
    <mergeCell ref="N7:O7"/>
    <mergeCell ref="I39:O39"/>
    <mergeCell ref="I40:O40"/>
    <mergeCell ref="I41:O41"/>
    <mergeCell ref="A39:G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2"/>
  <sheetViews>
    <sheetView workbookViewId="0"/>
  </sheetViews>
  <sheetFormatPr defaultRowHeight="10.8" x14ac:dyDescent="0.25"/>
  <cols>
    <col min="1" max="1" width="38.140625" customWidth="1"/>
    <col min="2" max="2" width="14.28515625" bestFit="1" customWidth="1"/>
    <col min="3" max="3" width="13" bestFit="1" customWidth="1"/>
    <col min="5" max="5" width="11.42578125" bestFit="1" customWidth="1"/>
  </cols>
  <sheetData>
    <row r="1" spans="1:5" ht="22.5" customHeight="1" x14ac:dyDescent="0.25">
      <c r="A1" s="4" t="s">
        <v>187</v>
      </c>
    </row>
    <row r="2" spans="1:5" ht="37.200000000000003" customHeight="1" x14ac:dyDescent="0.25">
      <c r="A2" s="216" t="s">
        <v>266</v>
      </c>
      <c r="B2" s="216"/>
      <c r="C2" s="216"/>
      <c r="D2" s="5"/>
      <c r="E2" s="5"/>
    </row>
    <row r="3" spans="1:5" ht="26.4" customHeight="1" x14ac:dyDescent="0.25">
      <c r="A3" s="220" t="s">
        <v>265</v>
      </c>
      <c r="B3" s="220"/>
      <c r="C3" s="220"/>
    </row>
    <row r="4" spans="1:5" ht="11.4" thickBot="1" x14ac:dyDescent="0.3">
      <c r="A4" s="6"/>
    </row>
    <row r="5" spans="1:5" ht="13.5" customHeight="1" x14ac:dyDescent="0.25">
      <c r="A5" s="7"/>
      <c r="B5" s="217" t="s">
        <v>1</v>
      </c>
      <c r="C5" s="217" t="s">
        <v>0</v>
      </c>
    </row>
    <row r="6" spans="1:5" x14ac:dyDescent="0.25">
      <c r="A6" s="108" t="s">
        <v>261</v>
      </c>
      <c r="B6" s="218"/>
      <c r="C6" s="218"/>
    </row>
    <row r="7" spans="1:5" x14ac:dyDescent="0.25">
      <c r="A7" s="109"/>
      <c r="B7" s="8" t="s">
        <v>7</v>
      </c>
      <c r="C7" s="8" t="s">
        <v>7</v>
      </c>
    </row>
    <row r="8" spans="1:5" x14ac:dyDescent="0.25">
      <c r="A8" s="78" t="s">
        <v>3</v>
      </c>
      <c r="B8" s="71">
        <v>5067</v>
      </c>
      <c r="C8" s="71">
        <v>9524</v>
      </c>
    </row>
    <row r="9" spans="1:5" x14ac:dyDescent="0.25">
      <c r="A9" s="72" t="s">
        <v>148</v>
      </c>
      <c r="B9" s="73"/>
      <c r="C9" s="73"/>
    </row>
    <row r="10" spans="1:5" x14ac:dyDescent="0.25">
      <c r="A10" s="155" t="s">
        <v>236</v>
      </c>
      <c r="B10" s="74">
        <v>65</v>
      </c>
      <c r="C10" s="75">
        <v>166</v>
      </c>
    </row>
    <row r="11" spans="1:5" x14ac:dyDescent="0.25">
      <c r="A11" s="155" t="s">
        <v>238</v>
      </c>
      <c r="B11" s="75">
        <v>109</v>
      </c>
      <c r="C11" s="74">
        <v>288</v>
      </c>
    </row>
    <row r="12" spans="1:5" x14ac:dyDescent="0.25">
      <c r="A12" s="168" t="s">
        <v>239</v>
      </c>
      <c r="B12" s="74">
        <v>24</v>
      </c>
      <c r="C12" s="75">
        <v>35</v>
      </c>
    </row>
    <row r="13" spans="1:5" x14ac:dyDescent="0.25">
      <c r="A13" s="155" t="s">
        <v>241</v>
      </c>
      <c r="B13" s="74">
        <v>143</v>
      </c>
      <c r="C13" s="74">
        <v>296</v>
      </c>
    </row>
    <row r="14" spans="1:5" x14ac:dyDescent="0.25">
      <c r="A14" s="155" t="s">
        <v>242</v>
      </c>
      <c r="B14" s="76">
        <v>157</v>
      </c>
      <c r="C14" s="77">
        <v>295</v>
      </c>
    </row>
    <row r="15" spans="1:5" x14ac:dyDescent="0.25">
      <c r="A15" s="155" t="s">
        <v>244</v>
      </c>
      <c r="B15" s="75">
        <v>59</v>
      </c>
      <c r="C15" s="75">
        <v>92</v>
      </c>
    </row>
    <row r="16" spans="1:5" x14ac:dyDescent="0.25">
      <c r="A16" s="155" t="s">
        <v>245</v>
      </c>
      <c r="B16" s="74">
        <v>220</v>
      </c>
      <c r="C16" s="74">
        <v>426</v>
      </c>
    </row>
    <row r="17" spans="1:3" x14ac:dyDescent="0.25">
      <c r="A17" s="155" t="s">
        <v>246</v>
      </c>
      <c r="B17" s="74">
        <v>119</v>
      </c>
      <c r="C17" s="74">
        <v>285</v>
      </c>
    </row>
    <row r="18" spans="1:3" x14ac:dyDescent="0.25">
      <c r="A18" s="155" t="s">
        <v>247</v>
      </c>
      <c r="B18" s="75">
        <v>100</v>
      </c>
      <c r="C18" s="74">
        <v>192</v>
      </c>
    </row>
    <row r="19" spans="1:3" x14ac:dyDescent="0.25">
      <c r="A19" s="168" t="s">
        <v>248</v>
      </c>
      <c r="B19" s="74">
        <v>58</v>
      </c>
      <c r="C19" s="75">
        <v>143</v>
      </c>
    </row>
    <row r="20" spans="1:3" x14ac:dyDescent="0.25">
      <c r="A20" s="155" t="s">
        <v>249</v>
      </c>
      <c r="B20" s="74">
        <v>688</v>
      </c>
      <c r="C20" s="75">
        <v>1204</v>
      </c>
    </row>
    <row r="21" spans="1:3" x14ac:dyDescent="0.25">
      <c r="A21" s="155" t="s">
        <v>250</v>
      </c>
      <c r="B21" s="76">
        <v>1312</v>
      </c>
      <c r="C21" s="77">
        <v>2431</v>
      </c>
    </row>
    <row r="22" spans="1:3" x14ac:dyDescent="0.25">
      <c r="A22" s="155" t="s">
        <v>251</v>
      </c>
      <c r="B22" s="74">
        <v>177</v>
      </c>
      <c r="C22" s="74">
        <v>307</v>
      </c>
    </row>
    <row r="23" spans="1:3" x14ac:dyDescent="0.25">
      <c r="A23" s="155" t="s">
        <v>252</v>
      </c>
      <c r="B23" s="75">
        <v>139</v>
      </c>
      <c r="C23" s="74">
        <v>311</v>
      </c>
    </row>
    <row r="24" spans="1:3" x14ac:dyDescent="0.25">
      <c r="A24" s="155" t="s">
        <v>253</v>
      </c>
      <c r="B24" s="75">
        <v>126</v>
      </c>
      <c r="C24" s="74">
        <v>379</v>
      </c>
    </row>
    <row r="25" spans="1:3" x14ac:dyDescent="0.25">
      <c r="A25" s="155" t="s">
        <v>254</v>
      </c>
      <c r="B25" s="75">
        <v>91</v>
      </c>
      <c r="C25" s="74">
        <v>247</v>
      </c>
    </row>
    <row r="26" spans="1:3" x14ac:dyDescent="0.25">
      <c r="A26" s="155" t="s">
        <v>256</v>
      </c>
      <c r="B26" s="74">
        <v>128</v>
      </c>
      <c r="C26" s="75">
        <v>226</v>
      </c>
    </row>
    <row r="27" spans="1:3" x14ac:dyDescent="0.25">
      <c r="A27" s="155" t="s">
        <v>257</v>
      </c>
      <c r="B27" s="75">
        <v>167</v>
      </c>
      <c r="C27" s="74">
        <v>255</v>
      </c>
    </row>
    <row r="28" spans="1:3" x14ac:dyDescent="0.25">
      <c r="A28" s="168" t="s">
        <v>258</v>
      </c>
      <c r="B28" s="74">
        <v>824</v>
      </c>
      <c r="C28" s="74">
        <v>1358</v>
      </c>
    </row>
    <row r="29" spans="1:3" x14ac:dyDescent="0.25">
      <c r="A29" s="155" t="s">
        <v>259</v>
      </c>
      <c r="B29" s="74">
        <v>152</v>
      </c>
      <c r="C29" s="75">
        <v>208</v>
      </c>
    </row>
    <row r="30" spans="1:3" ht="11.4" thickBot="1" x14ac:dyDescent="0.3">
      <c r="A30" s="156" t="s">
        <v>260</v>
      </c>
      <c r="B30" s="137">
        <v>209</v>
      </c>
      <c r="C30" s="138">
        <v>380</v>
      </c>
    </row>
    <row r="31" spans="1:3" ht="37.200000000000003" customHeight="1" thickTop="1" x14ac:dyDescent="0.25">
      <c r="A31" s="219" t="s">
        <v>179</v>
      </c>
      <c r="B31" s="219"/>
      <c r="C31" s="219"/>
    </row>
    <row r="32" spans="1:3" ht="11.4" x14ac:dyDescent="0.3">
      <c r="A32" s="165" t="s">
        <v>230</v>
      </c>
    </row>
  </sheetData>
  <mergeCells count="5">
    <mergeCell ref="A2:C2"/>
    <mergeCell ref="B5:B6"/>
    <mergeCell ref="C5:C6"/>
    <mergeCell ref="A31:C31"/>
    <mergeCell ref="A3:C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2"/>
  <sheetViews>
    <sheetView workbookViewId="0"/>
  </sheetViews>
  <sheetFormatPr defaultRowHeight="10.8" x14ac:dyDescent="0.25"/>
  <cols>
    <col min="1" max="1" width="21" customWidth="1"/>
    <col min="2" max="5" width="9.28515625" customWidth="1"/>
    <col min="6" max="6" width="7.140625" customWidth="1"/>
    <col min="7" max="7" width="21" customWidth="1"/>
    <col min="8" max="11" width="9.28515625" customWidth="1"/>
    <col min="12" max="19" width="7.140625" customWidth="1"/>
  </cols>
  <sheetData>
    <row r="1" spans="1:10" ht="22.5" customHeight="1" x14ac:dyDescent="0.25">
      <c r="A1" s="157" t="s">
        <v>216</v>
      </c>
      <c r="B1" s="3"/>
      <c r="C1" s="3"/>
    </row>
    <row r="2" spans="1:10" ht="33" customHeight="1" x14ac:dyDescent="0.25">
      <c r="A2" s="221" t="s">
        <v>267</v>
      </c>
      <c r="B2" s="221"/>
      <c r="C2" s="221"/>
      <c r="D2" s="221"/>
      <c r="E2" s="221"/>
      <c r="F2" s="221"/>
      <c r="G2" s="221"/>
      <c r="H2" s="112"/>
      <c r="I2" s="112"/>
      <c r="J2" s="112"/>
    </row>
    <row r="3" spans="1:10" x14ac:dyDescent="0.25">
      <c r="A3" s="112"/>
      <c r="B3" s="112"/>
      <c r="C3" s="112"/>
      <c r="D3" s="112"/>
      <c r="E3" s="112"/>
      <c r="F3" s="112"/>
      <c r="G3" s="112"/>
      <c r="H3" s="112"/>
      <c r="I3" s="112"/>
      <c r="J3" s="112"/>
    </row>
    <row r="6" spans="1:10" ht="11.4" thickBot="1" x14ac:dyDescent="0.3">
      <c r="A6" s="113" t="s">
        <v>189</v>
      </c>
      <c r="G6" s="113" t="s">
        <v>190</v>
      </c>
    </row>
    <row r="7" spans="1:10" ht="27" customHeight="1" x14ac:dyDescent="0.25">
      <c r="A7" s="228" t="s">
        <v>261</v>
      </c>
      <c r="B7" s="209" t="s">
        <v>191</v>
      </c>
      <c r="C7" s="211"/>
      <c r="G7" s="230" t="s">
        <v>261</v>
      </c>
      <c r="H7" s="222" t="s">
        <v>191</v>
      </c>
      <c r="I7" s="223"/>
    </row>
    <row r="8" spans="1:10" ht="27" customHeight="1" x14ac:dyDescent="0.25">
      <c r="A8" s="229"/>
      <c r="B8" s="105" t="s">
        <v>7</v>
      </c>
      <c r="C8" s="106" t="s">
        <v>192</v>
      </c>
      <c r="G8" s="231"/>
      <c r="H8" s="105" t="s">
        <v>7</v>
      </c>
      <c r="I8" s="106" t="s">
        <v>192</v>
      </c>
    </row>
    <row r="9" spans="1:10" x14ac:dyDescent="0.25">
      <c r="A9" s="142" t="s">
        <v>193</v>
      </c>
      <c r="B9" s="114">
        <v>3669</v>
      </c>
      <c r="C9" s="115">
        <v>257.31327928438498</v>
      </c>
      <c r="G9" s="141" t="s">
        <v>193</v>
      </c>
      <c r="H9" s="114">
        <v>9524</v>
      </c>
      <c r="I9" s="115">
        <v>127.38859515600601</v>
      </c>
    </row>
    <row r="10" spans="1:10" x14ac:dyDescent="0.25">
      <c r="A10" s="42" t="s">
        <v>10</v>
      </c>
      <c r="B10" s="42"/>
      <c r="C10" s="116"/>
      <c r="G10" s="42" t="s">
        <v>10</v>
      </c>
      <c r="H10" s="42"/>
      <c r="I10" s="116"/>
    </row>
    <row r="11" spans="1:10" x14ac:dyDescent="0.25">
      <c r="A11" s="143"/>
      <c r="B11" s="114"/>
      <c r="C11" s="114"/>
      <c r="G11" s="114"/>
      <c r="H11" s="114"/>
      <c r="I11" s="114"/>
    </row>
    <row r="12" spans="1:10" x14ac:dyDescent="0.25">
      <c r="A12" s="143" t="s">
        <v>194</v>
      </c>
      <c r="B12" s="114">
        <v>1016</v>
      </c>
      <c r="C12" s="115">
        <v>108.332232488302</v>
      </c>
      <c r="G12" s="117" t="s">
        <v>194</v>
      </c>
      <c r="H12" s="114">
        <v>1081</v>
      </c>
      <c r="I12" s="115">
        <v>42.818770933371503</v>
      </c>
    </row>
    <row r="13" spans="1:10" x14ac:dyDescent="0.25">
      <c r="A13" s="143" t="s">
        <v>173</v>
      </c>
      <c r="B13" s="114">
        <v>333</v>
      </c>
      <c r="C13" s="115">
        <v>170.61636692156199</v>
      </c>
      <c r="G13" s="117" t="s">
        <v>173</v>
      </c>
      <c r="H13" s="114">
        <v>546</v>
      </c>
      <c r="I13" s="115">
        <v>50.698148688876799</v>
      </c>
    </row>
    <row r="14" spans="1:10" x14ac:dyDescent="0.25">
      <c r="A14" s="143" t="s">
        <v>174</v>
      </c>
      <c r="B14" s="114">
        <v>403</v>
      </c>
      <c r="C14" s="115">
        <v>289.57918217093902</v>
      </c>
      <c r="G14" s="117" t="s">
        <v>174</v>
      </c>
      <c r="H14" s="114">
        <v>838</v>
      </c>
      <c r="I14" s="115">
        <v>70.662104076680507</v>
      </c>
    </row>
    <row r="15" spans="1:10" x14ac:dyDescent="0.25">
      <c r="A15" s="143" t="s">
        <v>175</v>
      </c>
      <c r="B15" s="114">
        <v>554</v>
      </c>
      <c r="C15" s="115">
        <v>646.65426049090297</v>
      </c>
      <c r="G15" s="117" t="s">
        <v>175</v>
      </c>
      <c r="H15" s="114">
        <v>1202</v>
      </c>
      <c r="I15" s="115">
        <v>116.255410959057</v>
      </c>
    </row>
    <row r="16" spans="1:10" x14ac:dyDescent="0.25">
      <c r="A16" s="144" t="s">
        <v>176</v>
      </c>
      <c r="B16" s="114">
        <v>642</v>
      </c>
      <c r="C16" s="118">
        <v>1325.3840505636001</v>
      </c>
      <c r="G16" s="117" t="s">
        <v>176</v>
      </c>
      <c r="H16" s="114">
        <v>2274</v>
      </c>
      <c r="I16" s="118">
        <v>227.825745762406</v>
      </c>
    </row>
    <row r="17" spans="1:11" x14ac:dyDescent="0.25">
      <c r="A17" s="143" t="s">
        <v>195</v>
      </c>
      <c r="B17" s="114">
        <v>721</v>
      </c>
      <c r="C17" s="118">
        <v>2904.9173173617901</v>
      </c>
      <c r="G17" s="117" t="s">
        <v>195</v>
      </c>
      <c r="H17" s="114">
        <v>3583</v>
      </c>
      <c r="I17" s="118">
        <v>565.35504630193702</v>
      </c>
    </row>
    <row r="18" spans="1:11" ht="11.4" thickBot="1" x14ac:dyDescent="0.3">
      <c r="A18" s="43"/>
      <c r="B18" s="148"/>
      <c r="C18" s="120"/>
      <c r="G18" s="121"/>
      <c r="H18" s="119"/>
      <c r="I18" s="120"/>
    </row>
    <row r="19" spans="1:11" ht="11.4" thickTop="1" x14ac:dyDescent="0.25">
      <c r="A19" s="32"/>
      <c r="B19" s="2"/>
      <c r="C19" s="2"/>
      <c r="G19" s="2"/>
      <c r="H19" s="2"/>
      <c r="I19" s="2"/>
    </row>
    <row r="20" spans="1:11" x14ac:dyDescent="0.25">
      <c r="A20" s="32"/>
      <c r="B20" s="2"/>
      <c r="C20" s="2"/>
      <c r="G20" s="2"/>
      <c r="H20" s="2"/>
      <c r="I20" s="2"/>
    </row>
    <row r="21" spans="1:11" ht="13.2" x14ac:dyDescent="0.25">
      <c r="A21" s="3" t="s">
        <v>196</v>
      </c>
      <c r="B21" s="2"/>
      <c r="C21" s="2"/>
      <c r="G21" s="2"/>
      <c r="H21" s="2"/>
      <c r="I21" s="2"/>
    </row>
    <row r="22" spans="1:11" ht="27.75" customHeight="1" x14ac:dyDescent="0.25">
      <c r="A22" s="221" t="s">
        <v>268</v>
      </c>
      <c r="B22" s="221"/>
      <c r="C22" s="221"/>
      <c r="D22" s="221"/>
      <c r="E22" s="221"/>
      <c r="F22" s="221"/>
      <c r="G22" s="221"/>
      <c r="H22" s="221"/>
      <c r="I22" s="221"/>
      <c r="J22" s="221"/>
      <c r="K22" s="221"/>
    </row>
    <row r="23" spans="1:11" ht="13.2" x14ac:dyDescent="0.25">
      <c r="A23" s="3"/>
      <c r="B23" s="2"/>
      <c r="C23" s="2"/>
      <c r="G23" s="2"/>
      <c r="H23" s="2"/>
      <c r="I23" s="2"/>
    </row>
    <row r="24" spans="1:11" ht="18.75" customHeight="1" thickBot="1" x14ac:dyDescent="0.3">
      <c r="A24" s="113" t="s">
        <v>189</v>
      </c>
      <c r="G24" s="113" t="s">
        <v>190</v>
      </c>
    </row>
    <row r="25" spans="1:11" ht="27.75" customHeight="1" x14ac:dyDescent="0.25">
      <c r="A25" s="228" t="s">
        <v>261</v>
      </c>
      <c r="B25" s="224" t="s">
        <v>197</v>
      </c>
      <c r="C25" s="225"/>
      <c r="D25" s="226" t="s">
        <v>24</v>
      </c>
      <c r="E25" s="227"/>
      <c r="G25" s="228" t="s">
        <v>261</v>
      </c>
      <c r="H25" s="225" t="s">
        <v>197</v>
      </c>
      <c r="I25" s="225"/>
      <c r="J25" s="226" t="s">
        <v>24</v>
      </c>
      <c r="K25" s="227"/>
    </row>
    <row r="26" spans="1:11" ht="20.399999999999999" x14ac:dyDescent="0.25">
      <c r="A26" s="229"/>
      <c r="B26" s="111" t="s">
        <v>7</v>
      </c>
      <c r="C26" s="106" t="s">
        <v>192</v>
      </c>
      <c r="D26" s="122" t="s">
        <v>7</v>
      </c>
      <c r="E26" s="107" t="s">
        <v>192</v>
      </c>
      <c r="G26" s="229"/>
      <c r="H26" s="110" t="s">
        <v>7</v>
      </c>
      <c r="I26" s="106" t="s">
        <v>192</v>
      </c>
      <c r="J26" s="122" t="s">
        <v>7</v>
      </c>
      <c r="K26" s="106" t="s">
        <v>192</v>
      </c>
    </row>
    <row r="27" spans="1:11" x14ac:dyDescent="0.25">
      <c r="A27" s="142" t="s">
        <v>193</v>
      </c>
      <c r="B27" s="114">
        <v>3390</v>
      </c>
      <c r="C27" s="115">
        <v>237.78838343621501</v>
      </c>
      <c r="D27" s="124">
        <v>279</v>
      </c>
      <c r="E27" s="160">
        <v>19.524895848169699</v>
      </c>
      <c r="G27" s="141" t="s">
        <v>193</v>
      </c>
      <c r="H27" s="145">
        <v>9152</v>
      </c>
      <c r="I27" s="123">
        <v>122.40098479866801</v>
      </c>
      <c r="J27" s="124">
        <v>372</v>
      </c>
      <c r="K27" s="160">
        <v>4.9876103573380304</v>
      </c>
    </row>
    <row r="28" spans="1:11" ht="27" customHeight="1" x14ac:dyDescent="0.25">
      <c r="A28" s="42" t="s">
        <v>10</v>
      </c>
      <c r="B28" s="116"/>
      <c r="C28" s="152"/>
      <c r="D28" s="125"/>
      <c r="E28" s="126"/>
      <c r="G28" s="116" t="s">
        <v>10</v>
      </c>
      <c r="H28" s="25"/>
      <c r="I28" s="42"/>
      <c r="J28" s="125"/>
      <c r="K28" s="126"/>
    </row>
    <row r="29" spans="1:11" x14ac:dyDescent="0.25">
      <c r="A29" s="143"/>
      <c r="B29" s="114"/>
      <c r="C29" s="115"/>
      <c r="D29" s="127"/>
      <c r="E29" s="117"/>
      <c r="G29" s="146"/>
      <c r="H29" s="145"/>
      <c r="I29" s="41"/>
      <c r="J29" s="127"/>
      <c r="K29" s="117"/>
    </row>
    <row r="30" spans="1:11" x14ac:dyDescent="0.25">
      <c r="A30" s="143" t="s">
        <v>198</v>
      </c>
      <c r="B30" s="114">
        <v>2110</v>
      </c>
      <c r="C30" s="115">
        <v>155.70038188870001</v>
      </c>
      <c r="D30" s="127">
        <v>196</v>
      </c>
      <c r="E30" s="128">
        <v>14.429985719988601</v>
      </c>
      <c r="G30" s="146" t="s">
        <v>198</v>
      </c>
      <c r="H30" s="145">
        <v>3468</v>
      </c>
      <c r="I30" s="123">
        <v>59.496322110287302</v>
      </c>
      <c r="J30" s="127">
        <v>199</v>
      </c>
      <c r="K30" s="128">
        <v>3.4174127049079099</v>
      </c>
    </row>
    <row r="31" spans="1:11" x14ac:dyDescent="0.25">
      <c r="A31" s="143" t="s">
        <v>2</v>
      </c>
      <c r="B31" s="114">
        <v>1280</v>
      </c>
      <c r="C31" s="115">
        <v>1747.8226746755099</v>
      </c>
      <c r="D31" s="127">
        <v>83</v>
      </c>
      <c r="E31" s="128">
        <v>113.291088201617</v>
      </c>
      <c r="G31" s="146" t="s">
        <v>2</v>
      </c>
      <c r="H31" s="145">
        <v>5684</v>
      </c>
      <c r="I31" s="123">
        <v>348.23348152275599</v>
      </c>
      <c r="J31" s="127">
        <v>173</v>
      </c>
      <c r="K31" s="128">
        <v>10.6322997886169</v>
      </c>
    </row>
    <row r="32" spans="1:11" ht="11.4" thickBot="1" x14ac:dyDescent="0.3">
      <c r="A32" s="43"/>
      <c r="B32" s="120"/>
      <c r="C32" s="129"/>
      <c r="D32" s="130"/>
      <c r="E32" s="131"/>
      <c r="G32" s="147"/>
      <c r="H32" s="119"/>
      <c r="I32" s="129"/>
      <c r="J32" s="130"/>
      <c r="K32" s="131"/>
    </row>
    <row r="33" spans="1:11" ht="11.4" thickTop="1" x14ac:dyDescent="0.25"/>
    <row r="36" spans="1:11" x14ac:dyDescent="0.25">
      <c r="A36" s="70"/>
    </row>
    <row r="38" spans="1:11" x14ac:dyDescent="0.25">
      <c r="A38" s="139" t="s">
        <v>209</v>
      </c>
      <c r="B38" s="139"/>
      <c r="C38" s="139"/>
      <c r="D38" s="139"/>
      <c r="E38" s="139"/>
      <c r="F38" s="139"/>
      <c r="G38" s="139" t="s">
        <v>209</v>
      </c>
      <c r="H38" s="139"/>
      <c r="I38" s="139"/>
      <c r="J38" s="139"/>
      <c r="K38" s="139"/>
    </row>
    <row r="39" spans="1:11" x14ac:dyDescent="0.25">
      <c r="A39" s="139"/>
      <c r="B39" s="139"/>
      <c r="C39" s="139" t="s">
        <v>189</v>
      </c>
      <c r="D39" s="139" t="s">
        <v>190</v>
      </c>
      <c r="E39" s="139"/>
      <c r="F39" s="139"/>
      <c r="G39" s="139"/>
      <c r="H39" s="139"/>
      <c r="I39" s="139" t="s">
        <v>189</v>
      </c>
      <c r="J39" s="139" t="s">
        <v>190</v>
      </c>
      <c r="K39" s="139"/>
    </row>
    <row r="40" spans="1:11" x14ac:dyDescent="0.25">
      <c r="A40" s="139"/>
      <c r="B40" s="139" t="s">
        <v>199</v>
      </c>
      <c r="C40" s="140">
        <f>C30</f>
        <v>155.70038188870001</v>
      </c>
      <c r="D40" s="140">
        <f>I30</f>
        <v>59.496322110287302</v>
      </c>
      <c r="E40" s="139"/>
      <c r="F40" s="139"/>
      <c r="G40" s="139"/>
      <c r="H40" s="139" t="s">
        <v>199</v>
      </c>
      <c r="I40" s="140">
        <f>C31</f>
        <v>1747.8226746755099</v>
      </c>
      <c r="J40" s="140">
        <f>I31</f>
        <v>348.23348152275599</v>
      </c>
      <c r="K40" s="139"/>
    </row>
    <row r="41" spans="1:11" x14ac:dyDescent="0.25">
      <c r="A41" s="139"/>
      <c r="B41" s="139" t="s">
        <v>200</v>
      </c>
      <c r="C41" s="140">
        <f>E30</f>
        <v>14.429985719988601</v>
      </c>
      <c r="D41" s="140">
        <f>K30</f>
        <v>3.4174127049079099</v>
      </c>
      <c r="E41" s="139"/>
      <c r="F41" s="139"/>
      <c r="G41" s="139"/>
      <c r="H41" s="139" t="s">
        <v>200</v>
      </c>
      <c r="I41" s="140">
        <f>E31</f>
        <v>113.291088201617</v>
      </c>
      <c r="J41" s="140">
        <f>K31</f>
        <v>10.6322997886169</v>
      </c>
      <c r="K41" s="139"/>
    </row>
    <row r="42" spans="1:11" x14ac:dyDescent="0.25">
      <c r="A42" s="139"/>
      <c r="B42" s="139"/>
      <c r="C42" s="139"/>
      <c r="D42" s="139"/>
      <c r="E42" s="139"/>
      <c r="F42" s="139"/>
      <c r="G42" s="139"/>
      <c r="H42" s="139"/>
      <c r="I42" s="139"/>
      <c r="J42" s="139"/>
      <c r="K42" s="139"/>
    </row>
  </sheetData>
  <mergeCells count="12">
    <mergeCell ref="A2:G2"/>
    <mergeCell ref="B7:C7"/>
    <mergeCell ref="H7:I7"/>
    <mergeCell ref="A22:K22"/>
    <mergeCell ref="B25:C25"/>
    <mergeCell ref="D25:E25"/>
    <mergeCell ref="H25:I25"/>
    <mergeCell ref="J25:K25"/>
    <mergeCell ref="A7:A8"/>
    <mergeCell ref="G7:G8"/>
    <mergeCell ref="A25:A26"/>
    <mergeCell ref="G25:G2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8"/>
  <sheetViews>
    <sheetView workbookViewId="0"/>
  </sheetViews>
  <sheetFormatPr defaultRowHeight="10.8" x14ac:dyDescent="0.25"/>
  <cols>
    <col min="1" max="1" width="51.140625" customWidth="1"/>
    <col min="2" max="2" width="13.28515625" customWidth="1"/>
    <col min="3" max="3" width="14.7109375" customWidth="1"/>
  </cols>
  <sheetData>
    <row r="1" spans="1:5" ht="24" customHeight="1" x14ac:dyDescent="0.25">
      <c r="A1" s="4" t="s">
        <v>218</v>
      </c>
    </row>
    <row r="2" spans="1:5" ht="43.2" customHeight="1" x14ac:dyDescent="0.25">
      <c r="A2" s="216" t="s">
        <v>268</v>
      </c>
      <c r="B2" s="216"/>
      <c r="C2" s="216"/>
    </row>
    <row r="4" spans="1:5" ht="13.5" customHeight="1" x14ac:dyDescent="0.25"/>
    <row r="5" spans="1:5" ht="13.5" customHeight="1" x14ac:dyDescent="0.25"/>
    <row r="6" spans="1:5" ht="13.5" customHeight="1" thickBot="1" x14ac:dyDescent="0.3"/>
    <row r="7" spans="1:5" ht="20.399999999999999" customHeight="1" x14ac:dyDescent="0.25">
      <c r="A7" s="232" t="s">
        <v>261</v>
      </c>
      <c r="B7" s="224" t="s">
        <v>219</v>
      </c>
      <c r="C7" s="227"/>
    </row>
    <row r="8" spans="1:5" ht="13.5" customHeight="1" x14ac:dyDescent="0.25">
      <c r="A8" s="233"/>
      <c r="B8" s="159" t="s">
        <v>7</v>
      </c>
      <c r="C8" s="158" t="s">
        <v>220</v>
      </c>
    </row>
    <row r="9" spans="1:5" ht="13.5" customHeight="1" x14ac:dyDescent="0.25">
      <c r="A9" s="142"/>
      <c r="B9" s="114"/>
      <c r="C9" s="115"/>
    </row>
    <row r="10" spans="1:5" ht="13.5" customHeight="1" x14ac:dyDescent="0.25">
      <c r="A10" s="142" t="s">
        <v>228</v>
      </c>
      <c r="B10" s="114">
        <v>14961</v>
      </c>
      <c r="C10" s="115">
        <v>100</v>
      </c>
    </row>
    <row r="11" spans="1:5" ht="13.5" customHeight="1" x14ac:dyDescent="0.25">
      <c r="A11" s="142"/>
      <c r="B11" s="114"/>
      <c r="C11" s="115"/>
    </row>
    <row r="12" spans="1:5" ht="13.5" customHeight="1" x14ac:dyDescent="0.25">
      <c r="A12" s="42" t="s">
        <v>169</v>
      </c>
      <c r="B12" s="116"/>
      <c r="C12" s="152"/>
    </row>
    <row r="13" spans="1:5" ht="13.5" customHeight="1" x14ac:dyDescent="0.25">
      <c r="A13" s="143"/>
      <c r="B13" s="114"/>
      <c r="C13" s="115"/>
    </row>
    <row r="14" spans="1:5" ht="13.5" customHeight="1" x14ac:dyDescent="0.25">
      <c r="A14" s="142" t="s">
        <v>269</v>
      </c>
      <c r="B14" s="114">
        <v>9524</v>
      </c>
      <c r="C14" s="115">
        <f>B14/B$10*100</f>
        <v>63.658846333801208</v>
      </c>
      <c r="E14" s="164"/>
    </row>
    <row r="15" spans="1:5" ht="13.5" customHeight="1" x14ac:dyDescent="0.25">
      <c r="A15" s="142" t="s">
        <v>189</v>
      </c>
      <c r="B15" s="114">
        <v>5067</v>
      </c>
      <c r="C15" s="115">
        <f t="shared" ref="C15" si="0">B15/B$10*100</f>
        <v>33.868056948064968</v>
      </c>
    </row>
    <row r="16" spans="1:5" ht="13.5" customHeight="1" x14ac:dyDescent="0.25">
      <c r="A16" s="142" t="s">
        <v>221</v>
      </c>
      <c r="B16" s="114">
        <v>370</v>
      </c>
      <c r="C16" s="115">
        <f>B16/B$10*100</f>
        <v>2.4730967181338146</v>
      </c>
    </row>
    <row r="17" spans="1:3" ht="13.5" customHeight="1" x14ac:dyDescent="0.25">
      <c r="A17" s="142"/>
      <c r="B17" s="114"/>
      <c r="C17" s="115"/>
    </row>
    <row r="18" spans="1:3" ht="13.5" customHeight="1" x14ac:dyDescent="0.25">
      <c r="A18" s="42" t="s">
        <v>222</v>
      </c>
      <c r="B18" s="116"/>
      <c r="C18" s="152"/>
    </row>
    <row r="19" spans="1:3" ht="13.5" customHeight="1" x14ac:dyDescent="0.25">
      <c r="A19" s="143"/>
      <c r="B19" s="114"/>
      <c r="C19" s="115"/>
    </row>
    <row r="20" spans="1:3" ht="13.5" customHeight="1" x14ac:dyDescent="0.25">
      <c r="A20" s="142" t="s">
        <v>223</v>
      </c>
      <c r="B20" s="114">
        <v>4988</v>
      </c>
      <c r="C20" s="115">
        <f>B20/B$10*100</f>
        <v>33.34001737851748</v>
      </c>
    </row>
    <row r="21" spans="1:3" ht="13.5" customHeight="1" x14ac:dyDescent="0.25">
      <c r="A21" s="161" t="s">
        <v>224</v>
      </c>
      <c r="B21" s="114">
        <v>79</v>
      </c>
      <c r="C21" s="115">
        <f t="shared" ref="C21:C24" si="1">B21/B$10*100</f>
        <v>0.5280395695474901</v>
      </c>
    </row>
    <row r="22" spans="1:3" ht="13.5" customHeight="1" x14ac:dyDescent="0.25">
      <c r="A22" s="142" t="s">
        <v>225</v>
      </c>
      <c r="B22" s="114">
        <v>331</v>
      </c>
      <c r="C22" s="115">
        <f t="shared" si="1"/>
        <v>2.2124189559521423</v>
      </c>
    </row>
    <row r="23" spans="1:3" ht="13.5" customHeight="1" x14ac:dyDescent="0.25">
      <c r="A23" s="162" t="s">
        <v>226</v>
      </c>
      <c r="B23" s="114">
        <v>39</v>
      </c>
      <c r="C23" s="115">
        <f t="shared" si="1"/>
        <v>0.26067776218167232</v>
      </c>
    </row>
    <row r="24" spans="1:3" ht="13.5" customHeight="1" x14ac:dyDescent="0.25">
      <c r="A24" s="142" t="s">
        <v>229</v>
      </c>
      <c r="B24" s="114">
        <v>9524</v>
      </c>
      <c r="C24" s="115">
        <f t="shared" si="1"/>
        <v>63.658846333801208</v>
      </c>
    </row>
    <row r="25" spans="1:3" ht="13.5" customHeight="1" thickBot="1" x14ac:dyDescent="0.3">
      <c r="A25" s="43"/>
      <c r="B25" s="120"/>
      <c r="C25" s="120"/>
    </row>
    <row r="26" spans="1:3" ht="13.5" customHeight="1" thickTop="1" x14ac:dyDescent="0.25"/>
    <row r="27" spans="1:3" ht="13.5" customHeight="1" x14ac:dyDescent="0.25">
      <c r="B27" s="164"/>
    </row>
    <row r="28" spans="1:3" ht="13.5" customHeight="1" x14ac:dyDescent="0.25"/>
    <row r="29" spans="1:3" ht="13.5" customHeight="1" x14ac:dyDescent="0.25"/>
    <row r="32" spans="1:3" ht="14.4" x14ac:dyDescent="0.25">
      <c r="B32" s="163"/>
    </row>
    <row r="33" spans="2:2" ht="14.4" x14ac:dyDescent="0.25">
      <c r="B33" s="163"/>
    </row>
    <row r="34" spans="2:2" ht="14.4" x14ac:dyDescent="0.25">
      <c r="B34" s="163"/>
    </row>
    <row r="35" spans="2:2" ht="14.4" x14ac:dyDescent="0.25">
      <c r="B35" s="163"/>
    </row>
    <row r="36" spans="2:2" ht="14.4" x14ac:dyDescent="0.25">
      <c r="B36" s="163"/>
    </row>
    <row r="37" spans="2:2" ht="14.4" x14ac:dyDescent="0.25">
      <c r="B37" s="163"/>
    </row>
    <row r="38" spans="2:2" ht="14.4" x14ac:dyDescent="0.25">
      <c r="B38" s="163"/>
    </row>
  </sheetData>
  <mergeCells count="3">
    <mergeCell ref="A2:C2"/>
    <mergeCell ref="A7:A8"/>
    <mergeCell ref="B7:C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Om statistiken</vt:lpstr>
      <vt:lpstr>Ändringshistorik</vt:lpstr>
      <vt:lpstr>Definitioner</vt:lpstr>
      <vt:lpstr>Övergripande statistik</vt:lpstr>
      <vt:lpstr>Slutenvårdade per region</vt:lpstr>
      <vt:lpstr>Ålder senaste per befolkning</vt:lpstr>
      <vt:lpstr>Vaccinationsstatus</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Broström, Frida</dc:creator>
  <cp:lastModifiedBy>Åman Svensson, Mattias</cp:lastModifiedBy>
  <dcterms:created xsi:type="dcterms:W3CDTF">2021-11-15T12:50:45Z</dcterms:created>
  <dcterms:modified xsi:type="dcterms:W3CDTF">2022-04-08T11:47:51Z</dcterms:modified>
</cp:coreProperties>
</file>