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6.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drawings/drawing7.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drawings/drawing8.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9.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drawings/drawing10.xml" ContentType="application/vnd.openxmlformats-officedocument.drawing+xml"/>
  <Override PartName="/xl/tables/table11.xml" ContentType="application/vnd.openxmlformats-officedocument.spreadsheetml.table+xml"/>
  <Override PartName="/xl/drawings/drawing11.xml" ContentType="application/vnd.openxmlformats-officedocument.drawing+xml"/>
  <Override PartName="/xl/tables/table12.xml" ContentType="application/vnd.openxmlformats-officedocument.spreadsheetml.table+xml"/>
  <Override PartName="/xl/drawings/drawing12.xml" ContentType="application/vnd.openxmlformats-officedocument.drawing+xml"/>
  <Override PartName="/xl/tables/table13.xml" ContentType="application/vnd.openxmlformats-officedocument.spreadsheetml.table+xml"/>
  <Override PartName="/xl/drawings/drawing13.xml" ContentType="application/vnd.openxmlformats-officedocument.drawing+xml"/>
  <Override PartName="/xl/tables/table14.xml" ContentType="application/vnd.openxmlformats-officedocument.spreadsheetml.table+xml"/>
  <Override PartName="/xl/drawings/drawing14.xml" ContentType="application/vnd.openxmlformats-officedocument.drawing+xml"/>
  <Override PartName="/xl/tables/table15.xml" ContentType="application/vnd.openxmlformats-officedocument.spreadsheetml.table+xml"/>
  <Override PartName="/xl/drawings/drawing15.xml" ContentType="application/vnd.openxmlformats-officedocument.drawing+xml"/>
  <Override PartName="/xl/tables/table16.xml" ContentType="application/vnd.openxmlformats-officedocument.spreadsheetml.table+xml"/>
  <Override PartName="/xl/drawings/drawing16.xml" ContentType="application/vnd.openxmlformats-officedocument.drawing+xml"/>
  <Override PartName="/xl/tables/table17.xml" ContentType="application/vnd.openxmlformats-officedocument.spreadsheetml.table+xml"/>
  <Override PartName="/xl/drawings/drawing17.xml" ContentType="application/vnd.openxmlformats-officedocument.drawing+xml"/>
  <Override PartName="/xl/tables/table18.xml" ContentType="application/vnd.openxmlformats-officedocument.spreadsheetml.table+xml"/>
  <Override PartName="/xl/drawings/drawing18.xml" ContentType="application/vnd.openxmlformats-officedocument.drawing+xml"/>
  <Override PartName="/xl/tables/table19.xml" ContentType="application/vnd.openxmlformats-officedocument.spreadsheetml.table+xml"/>
  <Override PartName="/xl/drawings/drawing19.xml" ContentType="application/vnd.openxmlformats-officedocument.drawing+xml"/>
  <Override PartName="/xl/tables/table20.xml" ContentType="application/vnd.openxmlformats-officedocument.spreadsheetml.table+xml"/>
  <Override PartName="/xl/drawings/drawing20.xml" ContentType="application/vnd.openxmlformats-officedocument.drawing+xml"/>
  <Override PartName="/xl/tables/table21.xml" ContentType="application/vnd.openxmlformats-officedocument.spreadsheetml.table+xml"/>
  <Override PartName="/xl/drawings/drawing21.xml" ContentType="application/vnd.openxmlformats-officedocument.drawing+xml"/>
  <Override PartName="/xl/tables/table22.xml" ContentType="application/vnd.openxmlformats-officedocument.spreadsheetml.table+xml"/>
  <Override PartName="/xl/drawings/drawing22.xml" ContentType="application/vnd.openxmlformats-officedocument.drawing+xml"/>
  <Override PartName="/xl/tables/table23.xml" ContentType="application/vnd.openxmlformats-officedocument.spreadsheetml.table+xml"/>
  <Override PartName="/xl/drawings/drawing23.xml" ContentType="application/vnd.openxmlformats-officedocument.drawing+xml"/>
  <Override PartName="/xl/tables/table24.xml" ContentType="application/vnd.openxmlformats-officedocument.spreadsheetml.table+xml"/>
  <Override PartName="/xl/drawings/drawing24.xml" ContentType="application/vnd.openxmlformats-officedocument.drawing+xml"/>
  <Override PartName="/xl/tables/table25.xml" ContentType="application/vnd.openxmlformats-officedocument.spreadsheetml.table+xml"/>
  <Override PartName="/xl/drawings/drawing25.xml" ContentType="application/vnd.openxmlformats-officedocument.drawing+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drawings/drawing26.xml" ContentType="application/vnd.openxmlformats-officedocument.drawing+xml"/>
  <Override PartName="/xl/tables/table29.xml" ContentType="application/vnd.openxmlformats-officedocument.spreadsheetml.table+xml"/>
  <Override PartName="/xl/drawings/drawing27.xml" ContentType="application/vnd.openxmlformats-officedocument.drawing+xml"/>
  <Override PartName="/xl/tables/table3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G:\Delad\228-Officiell och annan statistik\Skadligt bruk_beroende\Statistikår 2024\Publicering\"/>
    </mc:Choice>
  </mc:AlternateContent>
  <xr:revisionPtr revIDLastSave="0" documentId="8_{D54F85F7-6A17-47DE-B6FE-6B0C94FA10FD}" xr6:coauthVersionLast="36" xr6:coauthVersionMax="36" xr10:uidLastSave="{00000000-0000-0000-0000-000000000000}"/>
  <bookViews>
    <workbookView xWindow="-120" yWindow="-120" windowWidth="29040" windowHeight="15720" tabRatio="849" xr2:uid="{00000000-000D-0000-FFFF-FFFF00000000}"/>
  </bookViews>
  <sheets>
    <sheet name="Innehållsförteckning" sheetId="8" r:id="rId1"/>
    <sheet name="Mer information" sheetId="5" r:id="rId2"/>
    <sheet name="Om statistiken" sheetId="9" r:id="rId3"/>
    <sheet name="Definitioner och mått" sheetId="10" r:id="rId4"/>
    <sheet name="Ordlista -List of Terms" sheetId="11" r:id="rId5"/>
    <sheet name="Figur 1" sheetId="34" r:id="rId6"/>
    <sheet name="Figur 2" sheetId="37" r:id="rId7"/>
    <sheet name="Figur 3" sheetId="35" r:id="rId8"/>
    <sheet name="Figur 4" sheetId="14" r:id="rId9"/>
    <sheet name="Tabell 1 Faktablad" sheetId="13" r:id="rId10"/>
    <sheet name="1. Boende omsorg" sheetId="20" r:id="rId11"/>
    <sheet name="2. Institutionsvård SoL" sheetId="16" r:id="rId12"/>
    <sheet name="3.Insatser SoL, LVM 1 nov Ålder" sheetId="17" r:id="rId13"/>
    <sheet name="4. Insatser 1 nov, kommun" sheetId="18" r:id="rId14"/>
    <sheet name="5. Boende vård" sheetId="19" r:id="rId15"/>
    <sheet name="6a. Vårddygn enligt SoL" sheetId="21" r:id="rId16"/>
    <sheet name="6b.Vårddygn,-givare SoL" sheetId="22" r:id="rId17"/>
    <sheet name="6c. Inst.vård,antal pers" sheetId="23" r:id="rId18"/>
    <sheet name=" 7a. Institutionsvård LVM SoL" sheetId="24" r:id="rId19"/>
    <sheet name="7b.Vårdtid LVM-kommun" sheetId="25" r:id="rId20"/>
    <sheet name="8. Ansökningar LVM" sheetId="26" r:id="rId21"/>
    <sheet name="9. Institutionsvård LVM" sheetId="27" r:id="rId22"/>
    <sheet name="10. Beslut LVM" sheetId="28" r:id="rId23"/>
    <sheet name="11. Beslut LVM" sheetId="29" r:id="rId24"/>
    <sheet name="12. Beslut indikation LVM" sheetId="30" r:id="rId25"/>
    <sheet name="13, 14 Ålder" sheetId="31" r:id="rId26"/>
    <sheet name="15. Vårdtid, boende efter vård" sheetId="32" r:id="rId27"/>
    <sheet name="16. Demografi" sheetId="33" r:id="rId28"/>
  </sheets>
  <definedNames>
    <definedName name="Tabell_10.__Institutionsvård_enligt_LVM_2022._Antal_personer_med_beslut1__om_insatser.kön__ålder_och_län.">"10.BeslutLVM23.A2.I28.23"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N5" i="33" l="1"/>
  <c r="N6" i="33"/>
  <c r="N7" i="33"/>
  <c r="L5" i="33"/>
  <c r="L6" i="33"/>
  <c r="L7" i="33"/>
  <c r="J5" i="33"/>
  <c r="J6" i="33"/>
  <c r="J7" i="33"/>
  <c r="O5" i="33"/>
  <c r="P5" i="33" s="1"/>
  <c r="O6" i="33"/>
  <c r="P6" i="33" s="1"/>
  <c r="O7" i="33"/>
  <c r="P7" i="33" s="1"/>
  <c r="U10" i="35" l="1"/>
  <c r="R10" i="35"/>
  <c r="U9" i="35"/>
  <c r="U8" i="35"/>
  <c r="U7" i="35"/>
  <c r="U6" i="35"/>
  <c r="U5" i="35"/>
  <c r="H5" i="35" l="1"/>
  <c r="H6" i="35"/>
  <c r="H7" i="35"/>
  <c r="H8" i="35"/>
  <c r="H9" i="35"/>
  <c r="H10" i="35"/>
  <c r="E10" i="35"/>
  <c r="E26" i="32" l="1"/>
  <c r="C18" i="31"/>
</calcChain>
</file>

<file path=xl/sharedStrings.xml><?xml version="1.0" encoding="utf-8"?>
<sst xmlns="http://schemas.openxmlformats.org/spreadsheetml/2006/main" count="7384" uniqueCount="1248">
  <si>
    <t>Artikelnummer</t>
  </si>
  <si>
    <t>Publiceringsdatum</t>
  </si>
  <si>
    <t>ISSN</t>
  </si>
  <si>
    <t>Denna publikation skyddas av upphovsrättslagen. Vid citat ska källan uppges.</t>
  </si>
  <si>
    <t>Observera att beteckningen eller logotyperna inte får användas vid vidarebearbetningar av statistiken.</t>
  </si>
  <si>
    <t>Faktablad om statistiken</t>
  </si>
  <si>
    <t>Statistikdatabas</t>
  </si>
  <si>
    <t>https://sdb.socialstyrelsen.se/if_mis/val.aspx</t>
  </si>
  <si>
    <t>Kontakt</t>
  </si>
  <si>
    <t>Namn</t>
  </si>
  <si>
    <t>Telefon</t>
  </si>
  <si>
    <t>075-247 30 00</t>
  </si>
  <si>
    <t>e-post</t>
  </si>
  <si>
    <t>sostat@socialstyrelsen.se</t>
  </si>
  <si>
    <t xml:space="preserve">Namn </t>
  </si>
  <si>
    <t>Daniel Svensson (sakkunnig)</t>
  </si>
  <si>
    <t>Barbro Engdahl (statistikfrågor)</t>
  </si>
  <si>
    <t>www.socialstyrelsen.se/en/statistics-and-data/statistics</t>
  </si>
  <si>
    <t>Innehållsförteckning</t>
  </si>
  <si>
    <t>Mer information</t>
  </si>
  <si>
    <t>More information</t>
  </si>
  <si>
    <t>Definitioner och mått</t>
  </si>
  <si>
    <t>Definitions</t>
  </si>
  <si>
    <t>Om statistiken</t>
  </si>
  <si>
    <t>Ordlista - List of Terms</t>
  </si>
  <si>
    <t>Figur 1</t>
  </si>
  <si>
    <t>Factscheet Table1. All voluntary forms of care and support for people with addictions, November 1, 2022</t>
  </si>
  <si>
    <t>Figur 2</t>
  </si>
  <si>
    <t>Tabell 1</t>
  </si>
  <si>
    <t>Tabell 2</t>
  </si>
  <si>
    <t>Tabell 3</t>
  </si>
  <si>
    <t>Tabell 4</t>
  </si>
  <si>
    <t>Tabell 5</t>
  </si>
  <si>
    <t>Tabell 6a</t>
  </si>
  <si>
    <t>Voluntary care 2022. Number of days of residence granted, voluntary institutional treatment and voluntary care in private home. Gender, county and municipality.</t>
  </si>
  <si>
    <t>Tabell 6b</t>
  </si>
  <si>
    <t>Tabell 6c</t>
  </si>
  <si>
    <t>Tabell 7a</t>
  </si>
  <si>
    <t>Tabell 8</t>
  </si>
  <si>
    <t>Tabell 9</t>
  </si>
  <si>
    <t>Tabell 10</t>
  </si>
  <si>
    <t>Tabell 11</t>
  </si>
  <si>
    <t>Tabell 12</t>
  </si>
  <si>
    <t>Tabell 13</t>
  </si>
  <si>
    <t>Tabell 14a</t>
  </si>
  <si>
    <t>Tabell 14b</t>
  </si>
  <si>
    <t>Tabell 15a</t>
  </si>
  <si>
    <t>Tabell 15b</t>
  </si>
  <si>
    <t>Tabell 16</t>
  </si>
  <si>
    <t>Kvalitet och bortfall</t>
  </si>
  <si>
    <t>Material och metod</t>
  </si>
  <si>
    <t>Beslut</t>
  </si>
  <si>
    <t>En dokumenterad handling där socialnämnden ger en skriftlig bestämmelse om att en aktivitet eller åtgärd ska utföras.</t>
  </si>
  <si>
    <t>Beslut om omedelbart omhändertagande</t>
  </si>
  <si>
    <t>Beslut om omedelbart omhändertagande enligt 13 § LVM som fattats av socialnämnden eller förvaltningsrätten. Beslut av socialnämnd går vidare till förvaltningsrätt som antingen fastställer eller upphäver myndighetsbeslutet.</t>
  </si>
  <si>
    <t>Beslut om beredande av vård enligt LVM</t>
  </si>
  <si>
    <t>Förvaltningsrättens bifall respektive avslag på socialnämndernas ansökan om att bereda vård.</t>
  </si>
  <si>
    <t>Beviljad insats</t>
  </si>
  <si>
    <t xml:space="preserve"> Insats som den enskilde är berättigad till enligt ett beslut av socialnämnden eller någon annan kommunal nämnd.</t>
  </si>
  <si>
    <t>Bistånd som avser boende</t>
  </si>
  <si>
    <t xml:space="preserve">Bistånd enligt 4 kap. 1 § SoL som omfattar följande boendeformer: gruppboende, kategoriboende, inackorderingshem, korttidshem, jourlägenhet, härbärge, träningslägenhet, försökslägenhet, övergångslägenhet, hotell samt hyreskontrakt där socialtjänsten är kontraktsinnehavare, det vill säga ”sociala kontrakt” eller liknande.  Bistånd som avser boende redovisas i vissa fall differentierat beroende på förutsägbarhet i boendelösningen; akut boende, övergångsboende eller långsiktigt boende.   </t>
  </si>
  <si>
    <t>Boendedygn</t>
  </si>
  <si>
    <t>Tidsmått för individuellt behovsprövat boende utan vård eller behandling.</t>
  </si>
  <si>
    <t>Familjehem</t>
  </si>
  <si>
    <t>Enskilt hem som på uppdrag av socialnämnden tar emot barn för stadigvarande vård och fostran eller vuxna för vård och omvårdnad och vars verksamhet inte bedrivs yrkesmässigt.</t>
  </si>
  <si>
    <t>Familjehemsvård</t>
  </si>
  <si>
    <t>Frivillig institutionsvård</t>
  </si>
  <si>
    <t>Enligt 4 kap 1§ SoL, se institutionsvård</t>
  </si>
  <si>
    <t>Heldygnsvård</t>
  </si>
  <si>
    <t>Samlingsbegrepp för vistelse i dygnet-runt-vård i form av institutionsvård och familjehemsvård enligt SoL och LVM.</t>
  </si>
  <si>
    <t>Hem för vård och boende (HVB)</t>
  </si>
  <si>
    <t>Hem inom socialtjänsten som tar emot enskilda personer för vård eller behandling i förening med boende, och vars verksamhet bedrivs yrkesmässigt.</t>
  </si>
  <si>
    <t>Individuellt behovsprövade insatser</t>
  </si>
  <si>
    <t>Öppna insatser som är individuellt behovsprövade enligt 4 kap. 1 § SoL, som till exempel strukturerad dagvård, personligt stöd och behandling eller en kontaktperson.</t>
  </si>
  <si>
    <t>Insats enligt SoL</t>
  </si>
  <si>
    <t>Bistånd i form av frivillig vård, behandling, omvårdnad eller någon annan hjälp. Biståndet ges efter utredning och beslut av socialtjänsten.</t>
  </si>
  <si>
    <t>Insats enligt LVM</t>
  </si>
  <si>
    <t>Insats som följer av beslut om beredande av vård eller beslut om omedelbart omhändertagande enligt LVM.</t>
  </si>
  <si>
    <t>Inskrivning</t>
  </si>
  <si>
    <t>Den faktiska intagningen av en person till platsen dör den beslutade insatsen påbörjas</t>
  </si>
  <si>
    <t>Institutionsvård</t>
  </si>
  <si>
    <t>Vård eller rehabilitering (behandling, arbete eller arbetsträning etc.) enligt LVM eller SoL som sker dygnet runt på någon institution, till exempel utredningshem, motivationshem, behandlingshem, arbetskollektiv eller motsvarande. Till denna vårdform räknas även andra typer av hem, som inackorderingshem och härbärgen, med HVB-tillstånd. Denna vård kan ges både som frivillig vård och som tvångsvård.</t>
  </si>
  <si>
    <t>LVM</t>
  </si>
  <si>
    <t>Lagen(1988:870) om vård av missbrukare i vissa fall</t>
  </si>
  <si>
    <t>LVM-hem</t>
  </si>
  <si>
    <t>Tvångsintagna på institution</t>
  </si>
  <si>
    <t>Personer som var fysiskt intagna på LVM-hem. De som den aktuella dagen hade avvikit från institutionen och de som var placerade utanför LVM-hemmet med stöd av 27 § LVM ingår inte bland dessa.</t>
  </si>
  <si>
    <t>SoL</t>
  </si>
  <si>
    <t>Socialtjänstlagen (2001:453)</t>
  </si>
  <si>
    <t>Vård enligt LVM</t>
  </si>
  <si>
    <t>Tvångsvård som beslutas av förvaltningsrätten och ges vid institutioner dygnet runt, med stöd av LVM.</t>
  </si>
  <si>
    <t>Vårdtid på LVM-hem</t>
  </si>
  <si>
    <t>Den period då en person är fysiskt intagen på ett LVM-hem, det vill säga exklusive tiden då han eller hon har avvikit från institutionen och tiden för placering utanför LVM-hemmet med stöd av 27 § LVM.</t>
  </si>
  <si>
    <t>Vårddygn</t>
  </si>
  <si>
    <t>Tidsmått som gäller vård eller behandling i ett familjehem eller ett hem för vård eller boende</t>
  </si>
  <si>
    <t>Vårdform</t>
  </si>
  <si>
    <t>Typ av vårdverksamhet. Vårdformer i denna statistik är bistånd som avser boende, individuellt behovsprövade öppna insatser, institutions- och familjehemsvård enligt SoL och LVM.</t>
  </si>
  <si>
    <t>Ordlista</t>
  </si>
  <si>
    <t>List of Terms</t>
  </si>
  <si>
    <t>Ålder</t>
  </si>
  <si>
    <t>Age</t>
  </si>
  <si>
    <t>Alkohol</t>
  </si>
  <si>
    <t>Alcohol</t>
  </si>
  <si>
    <t>Antal</t>
  </si>
  <si>
    <t>Number</t>
  </si>
  <si>
    <t>Ansökan/ansökning</t>
  </si>
  <si>
    <t>Application</t>
  </si>
  <si>
    <t>År</t>
  </si>
  <si>
    <t>Year (the year)</t>
  </si>
  <si>
    <t>Avvikelse från tvångsvård</t>
  </si>
  <si>
    <t>Deviates from compulsory treatment</t>
  </si>
  <si>
    <t>Befolkning</t>
  </si>
  <si>
    <t>Population</t>
  </si>
  <si>
    <t>Behandling</t>
  </si>
  <si>
    <t>Treatment</t>
  </si>
  <si>
    <t>Beredande av vård</t>
  </si>
  <si>
    <t>Provision of care</t>
  </si>
  <si>
    <t>Decision</t>
  </si>
  <si>
    <t>Beviljande</t>
  </si>
  <si>
    <t>Granted / granting</t>
  </si>
  <si>
    <t>Dag(ar)</t>
  </si>
  <si>
    <t>Day(s)</t>
  </si>
  <si>
    <t>Därav</t>
  </si>
  <si>
    <t>Of which</t>
  </si>
  <si>
    <t>Dygn</t>
  </si>
  <si>
    <t>Endast</t>
  </si>
  <si>
    <t>Only</t>
  </si>
  <si>
    <t>Private home</t>
  </si>
  <si>
    <t>Födelseland</t>
  </si>
  <si>
    <t>Country of birth</t>
  </si>
  <si>
    <t>Förvaltningsrätt</t>
  </si>
  <si>
    <t>Administrative court</t>
  </si>
  <si>
    <t xml:space="preserve">Frivillig institutionsvård      </t>
  </si>
  <si>
    <t>Voluntary institutional care</t>
  </si>
  <si>
    <t>Frivilligt intagna</t>
  </si>
  <si>
    <t>Admitted voluntarily</t>
  </si>
  <si>
    <t>Frivillig familjehemsvård</t>
  </si>
  <si>
    <t>Voluntary care in private home</t>
  </si>
  <si>
    <t>Genomsnittlig</t>
  </si>
  <si>
    <t>Average</t>
  </si>
  <si>
    <t>Hela riket</t>
  </si>
  <si>
    <t>Nationwide</t>
  </si>
  <si>
    <t>Round-the-clock care</t>
  </si>
  <si>
    <t>Indikation</t>
  </si>
  <si>
    <t>Indication</t>
  </si>
  <si>
    <t xml:space="preserve">Individuellt behovsprövad   </t>
  </si>
  <si>
    <t>Individually means-tested</t>
  </si>
  <si>
    <t>Insatser</t>
  </si>
  <si>
    <t>Services</t>
  </si>
  <si>
    <t>Inskrivningar</t>
  </si>
  <si>
    <t>Admissions</t>
  </si>
  <si>
    <t>Kommun</t>
  </si>
  <si>
    <t>Municipality</t>
  </si>
  <si>
    <t xml:space="preserve">Kvinnor                               </t>
  </si>
  <si>
    <t>Women</t>
  </si>
  <si>
    <t>Läkemedel</t>
  </si>
  <si>
    <t>Pharmaceutical product, drug</t>
  </si>
  <si>
    <t xml:space="preserve">Län                                       </t>
  </si>
  <si>
    <t>County</t>
  </si>
  <si>
    <t>Lösningsmedel</t>
  </si>
  <si>
    <t>Solvents</t>
  </si>
  <si>
    <t xml:space="preserve">The Care of Abusers (Special Provisions) Act     </t>
  </si>
  <si>
    <t>Män</t>
  </si>
  <si>
    <t>Men</t>
  </si>
  <si>
    <t>Missbruk</t>
  </si>
  <si>
    <t>Abuse</t>
  </si>
  <si>
    <t>Missbruksmedel</t>
  </si>
  <si>
    <t>Abused substance</t>
  </si>
  <si>
    <t>Narkotika</t>
  </si>
  <si>
    <t>Drugs, Narcotics</t>
  </si>
  <si>
    <t>Okänd</t>
  </si>
  <si>
    <t>Unknown</t>
  </si>
  <si>
    <t>Omedelbart omhändertagande</t>
  </si>
  <si>
    <t>Immediate placement into custody</t>
  </si>
  <si>
    <t>Öppna insatser</t>
  </si>
  <si>
    <t>Out-client care</t>
  </si>
  <si>
    <t>Över</t>
  </si>
  <si>
    <t>Over</t>
  </si>
  <si>
    <t>Personer</t>
  </si>
  <si>
    <t>Persons</t>
  </si>
  <si>
    <t>Polis</t>
  </si>
  <si>
    <t>Police</t>
  </si>
  <si>
    <t>Samtliga</t>
  </si>
  <si>
    <t>All</t>
  </si>
  <si>
    <t>Socialnämnd</t>
  </si>
  <si>
    <t>Social Welfare Board</t>
  </si>
  <si>
    <t>Social Services Act</t>
  </si>
  <si>
    <t>Tid</t>
  </si>
  <si>
    <t>Time</t>
  </si>
  <si>
    <t>Tvångsvård på institution</t>
  </si>
  <si>
    <t>Compulsory institutional care</t>
  </si>
  <si>
    <t>Tvångsintagna</t>
  </si>
  <si>
    <t>Compulsorily admitted</t>
  </si>
  <si>
    <t>Typ</t>
  </si>
  <si>
    <t>Type</t>
  </si>
  <si>
    <t>Under</t>
  </si>
  <si>
    <t>Uppgift saknas</t>
  </si>
  <si>
    <t>Information not available</t>
  </si>
  <si>
    <t>Utskrivningar</t>
  </si>
  <si>
    <t>Discharges</t>
  </si>
  <si>
    <t>Vård</t>
  </si>
  <si>
    <t>Care</t>
  </si>
  <si>
    <t>Vårddagar</t>
  </si>
  <si>
    <t xml:space="preserve">Days of Care </t>
  </si>
  <si>
    <t>Days of Care</t>
  </si>
  <si>
    <t>35-49 år</t>
  </si>
  <si>
    <t>50-64 år</t>
  </si>
  <si>
    <t>Total</t>
  </si>
  <si>
    <t>Antal och andel kvinnor och män 21 år och äldre</t>
  </si>
  <si>
    <t>Kvinnor</t>
  </si>
  <si>
    <t>%</t>
  </si>
  <si>
    <t>Totalt</t>
  </si>
  <si>
    <t>Individuellt behovsprövade öppna insatser</t>
  </si>
  <si>
    <r>
      <t>Heldygnsvård</t>
    </r>
    <r>
      <rPr>
        <sz val="8"/>
        <color indexed="8"/>
        <rFont val="Century Gothic"/>
        <family val="2"/>
      </rPr>
      <t>, varav</t>
    </r>
  </si>
  <si>
    <t>Frivillig 
institutionsvård</t>
  </si>
  <si>
    <t>Familjehemsvård 
SoL och 27 § LVM</t>
  </si>
  <si>
    <t>Housing assistance</t>
  </si>
  <si>
    <t>Out-client, individually means-tested interventions</t>
  </si>
  <si>
    <t>Round-the-clock care, of which</t>
  </si>
  <si>
    <t>Voluntary 
institutional care</t>
  </si>
  <si>
    <t>Care in 
private homes</t>
  </si>
  <si>
    <t>Number and proportion of women and men 21 years and older</t>
  </si>
  <si>
    <t>Type of care or support</t>
  </si>
  <si>
    <t xml:space="preserve">Source: National Board of Health and Welfare  </t>
  </si>
  <si>
    <t>Öppenvård SoL*</t>
  </si>
  <si>
    <t>Tvångsvård enligt LVM, utskrivna</t>
  </si>
  <si>
    <t>Out-client care, Social Services Act*</t>
  </si>
  <si>
    <t>Compulsory care, The Care of Abusers (Special Provisions) Act, discharged</t>
  </si>
  <si>
    <t>2015</t>
  </si>
  <si>
    <t>2016</t>
  </si>
  <si>
    <t>2017</t>
  </si>
  <si>
    <t>2018</t>
  </si>
  <si>
    <t>2019</t>
  </si>
  <si>
    <t>2020</t>
  </si>
  <si>
    <t>Omvårdnad/Vårdform</t>
  </si>
  <si>
    <t>- Offentlig vårdgivare</t>
  </si>
  <si>
    <t>-Privat/enskild vårdgivare</t>
  </si>
  <si>
    <t>-Privat/enskild delad med offentlig vårdgivare</t>
  </si>
  <si>
    <t>Genomsnittligt antal vårddygn per person</t>
  </si>
  <si>
    <t>Antal beviljade vårddygn</t>
  </si>
  <si>
    <t>Total heldygnsvård</t>
  </si>
  <si>
    <t>Kön</t>
  </si>
  <si>
    <t>25-34 år</t>
  </si>
  <si>
    <t>65 år-</t>
  </si>
  <si>
    <t/>
  </si>
  <si>
    <t>Riket</t>
  </si>
  <si>
    <t>Stockholms län</t>
  </si>
  <si>
    <t>0114</t>
  </si>
  <si>
    <t>Upplands Väsby</t>
  </si>
  <si>
    <t>0115</t>
  </si>
  <si>
    <t>Vallentuna</t>
  </si>
  <si>
    <t>0117</t>
  </si>
  <si>
    <t>Österåker</t>
  </si>
  <si>
    <t>0120</t>
  </si>
  <si>
    <t>Värmdö</t>
  </si>
  <si>
    <t>0123</t>
  </si>
  <si>
    <t>Järfälla</t>
  </si>
  <si>
    <t>0125</t>
  </si>
  <si>
    <t>Ekerö</t>
  </si>
  <si>
    <t>0126</t>
  </si>
  <si>
    <t>Huddinge</t>
  </si>
  <si>
    <t>0127</t>
  </si>
  <si>
    <t>Botkyrka</t>
  </si>
  <si>
    <t>0128</t>
  </si>
  <si>
    <t>Salem</t>
  </si>
  <si>
    <t>0136</t>
  </si>
  <si>
    <t>Haninge</t>
  </si>
  <si>
    <t>0138</t>
  </si>
  <si>
    <t>Tyresö</t>
  </si>
  <si>
    <t>0139</t>
  </si>
  <si>
    <t>Upplands-Bro</t>
  </si>
  <si>
    <t>0140</t>
  </si>
  <si>
    <t>Nykvarn</t>
  </si>
  <si>
    <t>0160</t>
  </si>
  <si>
    <t>Täby</t>
  </si>
  <si>
    <t>0162</t>
  </si>
  <si>
    <t>Danderyd</t>
  </si>
  <si>
    <t>0163</t>
  </si>
  <si>
    <t>Sollentuna</t>
  </si>
  <si>
    <t>0180</t>
  </si>
  <si>
    <t>Stockholm</t>
  </si>
  <si>
    <t>0181</t>
  </si>
  <si>
    <t>Södertälje</t>
  </si>
  <si>
    <t>0182</t>
  </si>
  <si>
    <t>Nacka</t>
  </si>
  <si>
    <t>0183</t>
  </si>
  <si>
    <t>Sundbyberg</t>
  </si>
  <si>
    <t>0184</t>
  </si>
  <si>
    <t>Solna</t>
  </si>
  <si>
    <t>0186</t>
  </si>
  <si>
    <t>Lidingö</t>
  </si>
  <si>
    <t>0187</t>
  </si>
  <si>
    <t>Vaxholm</t>
  </si>
  <si>
    <t>0188</t>
  </si>
  <si>
    <t>Norrtälje</t>
  </si>
  <si>
    <t>0191</t>
  </si>
  <si>
    <t>Sigtuna</t>
  </si>
  <si>
    <t>0192</t>
  </si>
  <si>
    <t>Nynäshamn</t>
  </si>
  <si>
    <t>Uppsala län</t>
  </si>
  <si>
    <t>0305</t>
  </si>
  <si>
    <t>Håbo</t>
  </si>
  <si>
    <t>0319</t>
  </si>
  <si>
    <t>Älvkarleby</t>
  </si>
  <si>
    <t>0330</t>
  </si>
  <si>
    <t>Knivsta</t>
  </si>
  <si>
    <t>0331</t>
  </si>
  <si>
    <t>Heby</t>
  </si>
  <si>
    <t>0360</t>
  </si>
  <si>
    <t>Tierp</t>
  </si>
  <si>
    <t>0380</t>
  </si>
  <si>
    <t>Uppsala</t>
  </si>
  <si>
    <t>0381</t>
  </si>
  <si>
    <t>Enköping</t>
  </si>
  <si>
    <t>0382</t>
  </si>
  <si>
    <t>Östhammar</t>
  </si>
  <si>
    <t>Södermanlands län</t>
  </si>
  <si>
    <t>0428</t>
  </si>
  <si>
    <t>Vingåker</t>
  </si>
  <si>
    <t>0461</t>
  </si>
  <si>
    <t>Gnesta</t>
  </si>
  <si>
    <t>0480</t>
  </si>
  <si>
    <t>Nyköping</t>
  </si>
  <si>
    <t>0481</t>
  </si>
  <si>
    <t>Oxelösund</t>
  </si>
  <si>
    <t>0482</t>
  </si>
  <si>
    <t>Flen</t>
  </si>
  <si>
    <t>0483</t>
  </si>
  <si>
    <t>Katrineholm</t>
  </si>
  <si>
    <t>0484</t>
  </si>
  <si>
    <t>Eskilstuna</t>
  </si>
  <si>
    <t>0486</t>
  </si>
  <si>
    <t>Strängnäs</t>
  </si>
  <si>
    <t>0488</t>
  </si>
  <si>
    <t>Trosa</t>
  </si>
  <si>
    <t>Östergötlands län</t>
  </si>
  <si>
    <t>0509</t>
  </si>
  <si>
    <t>Ödeshög</t>
  </si>
  <si>
    <t>0512</t>
  </si>
  <si>
    <t>Ydre</t>
  </si>
  <si>
    <t>0513</t>
  </si>
  <si>
    <t>Kinda</t>
  </si>
  <si>
    <t>0560</t>
  </si>
  <si>
    <t>Boxholm</t>
  </si>
  <si>
    <t>0561</t>
  </si>
  <si>
    <t>Åtvidaberg</t>
  </si>
  <si>
    <t>0562</t>
  </si>
  <si>
    <t>Finspång</t>
  </si>
  <si>
    <t>0563</t>
  </si>
  <si>
    <t>Valdemarsvik</t>
  </si>
  <si>
    <t>0580</t>
  </si>
  <si>
    <t>Linköping</t>
  </si>
  <si>
    <t>0581</t>
  </si>
  <si>
    <t>Norrköping</t>
  </si>
  <si>
    <t>0582</t>
  </si>
  <si>
    <t>Söderköping</t>
  </si>
  <si>
    <t>0583</t>
  </si>
  <si>
    <t>Motala</t>
  </si>
  <si>
    <t>0584</t>
  </si>
  <si>
    <t>Vadstena</t>
  </si>
  <si>
    <t>0586</t>
  </si>
  <si>
    <t>Mjölby</t>
  </si>
  <si>
    <t>Jönköpings län</t>
  </si>
  <si>
    <t>0604</t>
  </si>
  <si>
    <t>Aneby</t>
  </si>
  <si>
    <t>0617</t>
  </si>
  <si>
    <t>Gnosjö</t>
  </si>
  <si>
    <t>0642</t>
  </si>
  <si>
    <t>Mullsjö</t>
  </si>
  <si>
    <t>0643</t>
  </si>
  <si>
    <t>Habo</t>
  </si>
  <si>
    <t>0662</t>
  </si>
  <si>
    <t>Gislaved</t>
  </si>
  <si>
    <t>0665</t>
  </si>
  <si>
    <t>Vaggeryd</t>
  </si>
  <si>
    <t>0680</t>
  </si>
  <si>
    <t>Jönköping</t>
  </si>
  <si>
    <t>0682</t>
  </si>
  <si>
    <t>Nässjö</t>
  </si>
  <si>
    <t>0683</t>
  </si>
  <si>
    <t>Värnamo</t>
  </si>
  <si>
    <t>0684</t>
  </si>
  <si>
    <t>Sävsjö</t>
  </si>
  <si>
    <t>0685</t>
  </si>
  <si>
    <t>Vetlanda</t>
  </si>
  <si>
    <t>0686</t>
  </si>
  <si>
    <t>Eksjö</t>
  </si>
  <si>
    <t>0687</t>
  </si>
  <si>
    <t>Tranås</t>
  </si>
  <si>
    <t>Kronobergs län</t>
  </si>
  <si>
    <t>0760</t>
  </si>
  <si>
    <t>Uppvidinge</t>
  </si>
  <si>
    <t>0761</t>
  </si>
  <si>
    <t>Lessebo</t>
  </si>
  <si>
    <t>0763</t>
  </si>
  <si>
    <t>Tingsryd</t>
  </si>
  <si>
    <t>0764</t>
  </si>
  <si>
    <t>Alvesta</t>
  </si>
  <si>
    <t>0765</t>
  </si>
  <si>
    <t>Älmhult</t>
  </si>
  <si>
    <t>0767</t>
  </si>
  <si>
    <t>Markaryd</t>
  </si>
  <si>
    <t>0780</t>
  </si>
  <si>
    <t>Växjö</t>
  </si>
  <si>
    <t>0781</t>
  </si>
  <si>
    <t>Ljungby</t>
  </si>
  <si>
    <t>Kalmar län</t>
  </si>
  <si>
    <t>0821</t>
  </si>
  <si>
    <t>Högsby</t>
  </si>
  <si>
    <t>0834</t>
  </si>
  <si>
    <t>Torsås</t>
  </si>
  <si>
    <t>0840</t>
  </si>
  <si>
    <t>Mörbylånga</t>
  </si>
  <si>
    <t>0860</t>
  </si>
  <si>
    <t>Hultsfred</t>
  </si>
  <si>
    <t>0861</t>
  </si>
  <si>
    <t>Mönsterås</t>
  </si>
  <si>
    <t>0862</t>
  </si>
  <si>
    <t>Emmaboda</t>
  </si>
  <si>
    <t>0880</t>
  </si>
  <si>
    <t>Kalmar</t>
  </si>
  <si>
    <t>0881</t>
  </si>
  <si>
    <t>Nybro</t>
  </si>
  <si>
    <t>0882</t>
  </si>
  <si>
    <t>Oskarshamn</t>
  </si>
  <si>
    <t>0883</t>
  </si>
  <si>
    <t>Västervik</t>
  </si>
  <si>
    <t>0884</t>
  </si>
  <si>
    <t>Vimmerby</t>
  </si>
  <si>
    <t>0885</t>
  </si>
  <si>
    <t>Borgholm</t>
  </si>
  <si>
    <t>Gotlands län</t>
  </si>
  <si>
    <t>0980</t>
  </si>
  <si>
    <t>Gotland</t>
  </si>
  <si>
    <t>Blekinge län</t>
  </si>
  <si>
    <t>1060</t>
  </si>
  <si>
    <t>Olofström</t>
  </si>
  <si>
    <t>1080</t>
  </si>
  <si>
    <t>Karlskrona</t>
  </si>
  <si>
    <t>1081</t>
  </si>
  <si>
    <t>Ronneby</t>
  </si>
  <si>
    <t>1082</t>
  </si>
  <si>
    <t>Karlshamn</t>
  </si>
  <si>
    <t>1083</t>
  </si>
  <si>
    <t>Sölvesborg</t>
  </si>
  <si>
    <t>Skåne län</t>
  </si>
  <si>
    <t>1214</t>
  </si>
  <si>
    <t>Svalöv</t>
  </si>
  <si>
    <t>1230</t>
  </si>
  <si>
    <t>Staffanstorp</t>
  </si>
  <si>
    <t>1231</t>
  </si>
  <si>
    <t>Burlöv</t>
  </si>
  <si>
    <t>1233</t>
  </si>
  <si>
    <t>Vellinge</t>
  </si>
  <si>
    <t>1256</t>
  </si>
  <si>
    <t>Östra Göinge</t>
  </si>
  <si>
    <t>1257</t>
  </si>
  <si>
    <t>Örkelljunga</t>
  </si>
  <si>
    <t>1260</t>
  </si>
  <si>
    <t>Bjuv</t>
  </si>
  <si>
    <t>1261</t>
  </si>
  <si>
    <t>Kävlinge</t>
  </si>
  <si>
    <t>1262</t>
  </si>
  <si>
    <t>Lomma</t>
  </si>
  <si>
    <t>1263</t>
  </si>
  <si>
    <t>Svedala</t>
  </si>
  <si>
    <t>1264</t>
  </si>
  <si>
    <t>Skurup</t>
  </si>
  <si>
    <t>1265</t>
  </si>
  <si>
    <t>Sjöbo</t>
  </si>
  <si>
    <t>1266</t>
  </si>
  <si>
    <t>Hörby</t>
  </si>
  <si>
    <t>1267</t>
  </si>
  <si>
    <t>Höör</t>
  </si>
  <si>
    <t>1270</t>
  </si>
  <si>
    <t>Tomelilla</t>
  </si>
  <si>
    <t>1272</t>
  </si>
  <si>
    <t>Bromölla</t>
  </si>
  <si>
    <t>1273</t>
  </si>
  <si>
    <t>Osby</t>
  </si>
  <si>
    <t>1275</t>
  </si>
  <si>
    <t>Perstorp</t>
  </si>
  <si>
    <t>1276</t>
  </si>
  <si>
    <t>Klippan</t>
  </si>
  <si>
    <t>1277</t>
  </si>
  <si>
    <t>Åstorp</t>
  </si>
  <si>
    <t>1278</t>
  </si>
  <si>
    <t>Båstad</t>
  </si>
  <si>
    <t>1280</t>
  </si>
  <si>
    <t>Malmö</t>
  </si>
  <si>
    <t>1281</t>
  </si>
  <si>
    <t>Lund</t>
  </si>
  <si>
    <t>1282</t>
  </si>
  <si>
    <t>Landskrona</t>
  </si>
  <si>
    <t>1283</t>
  </si>
  <si>
    <t>Helsingborg</t>
  </si>
  <si>
    <t>1284</t>
  </si>
  <si>
    <t>Höganäs</t>
  </si>
  <si>
    <t>1285</t>
  </si>
  <si>
    <t>Eslöv</t>
  </si>
  <si>
    <t>1286</t>
  </si>
  <si>
    <t>Ystad</t>
  </si>
  <si>
    <t>1287</t>
  </si>
  <si>
    <t>Trelleborg</t>
  </si>
  <si>
    <t>1290</t>
  </si>
  <si>
    <t>Kristianstad</t>
  </si>
  <si>
    <t>1291</t>
  </si>
  <si>
    <t>Simrishamn</t>
  </si>
  <si>
    <t>1292</t>
  </si>
  <si>
    <t>Ängelholm</t>
  </si>
  <si>
    <t>1293</t>
  </si>
  <si>
    <t>Hässleholm</t>
  </si>
  <si>
    <t>Hallands län</t>
  </si>
  <si>
    <t>1315</t>
  </si>
  <si>
    <t>Hylte</t>
  </si>
  <si>
    <t>1380</t>
  </si>
  <si>
    <t>Halmstad</t>
  </si>
  <si>
    <t>1381</t>
  </si>
  <si>
    <t>Laholm</t>
  </si>
  <si>
    <t>1382</t>
  </si>
  <si>
    <t>Falkenberg</t>
  </si>
  <si>
    <t>1383</t>
  </si>
  <si>
    <t>Varberg</t>
  </si>
  <si>
    <t>1384</t>
  </si>
  <si>
    <t>Kungsbacka</t>
  </si>
  <si>
    <t>Västra Götalands län</t>
  </si>
  <si>
    <t>1401</t>
  </si>
  <si>
    <t>Härryda</t>
  </si>
  <si>
    <t>1402</t>
  </si>
  <si>
    <t>Partille</t>
  </si>
  <si>
    <t>1407</t>
  </si>
  <si>
    <t>Öckerö</t>
  </si>
  <si>
    <t>1415</t>
  </si>
  <si>
    <t>Stenungsund</t>
  </si>
  <si>
    <t>1419</t>
  </si>
  <si>
    <t>Tjörn</t>
  </si>
  <si>
    <t>1421</t>
  </si>
  <si>
    <t>Orust</t>
  </si>
  <si>
    <t>1427</t>
  </si>
  <si>
    <t>Sotenäs</t>
  </si>
  <si>
    <t>1430</t>
  </si>
  <si>
    <t>Munkedal</t>
  </si>
  <si>
    <t>1435</t>
  </si>
  <si>
    <t>Tanum</t>
  </si>
  <si>
    <t>1438</t>
  </si>
  <si>
    <t>Dals-Ed</t>
  </si>
  <si>
    <t>1439</t>
  </si>
  <si>
    <t>Färgelanda</t>
  </si>
  <si>
    <t>1440</t>
  </si>
  <si>
    <t>Ale</t>
  </si>
  <si>
    <t>1441</t>
  </si>
  <si>
    <t>Lerum</t>
  </si>
  <si>
    <t>1442</t>
  </si>
  <si>
    <t>Vårgårda</t>
  </si>
  <si>
    <t>1443</t>
  </si>
  <si>
    <t>Bollebygd</t>
  </si>
  <si>
    <t>1444</t>
  </si>
  <si>
    <t>Grästorp</t>
  </si>
  <si>
    <t>1445</t>
  </si>
  <si>
    <t>Essunga</t>
  </si>
  <si>
    <t>1446</t>
  </si>
  <si>
    <t>Karlsborg</t>
  </si>
  <si>
    <t>1447</t>
  </si>
  <si>
    <t>Gullspång</t>
  </si>
  <si>
    <t>1452</t>
  </si>
  <si>
    <t>Tranemo</t>
  </si>
  <si>
    <t>1460</t>
  </si>
  <si>
    <t>Bengtsfors</t>
  </si>
  <si>
    <t>1461</t>
  </si>
  <si>
    <t>Mellerud</t>
  </si>
  <si>
    <t>1462</t>
  </si>
  <si>
    <t>Lilla Edet</t>
  </si>
  <si>
    <t>1463</t>
  </si>
  <si>
    <t>Mark</t>
  </si>
  <si>
    <t>1465</t>
  </si>
  <si>
    <t>Svenljunga</t>
  </si>
  <si>
    <t>1466</t>
  </si>
  <si>
    <t>Herrljunga</t>
  </si>
  <si>
    <t>1470</t>
  </si>
  <si>
    <t>Vara</t>
  </si>
  <si>
    <t>1471</t>
  </si>
  <si>
    <t>Götene</t>
  </si>
  <si>
    <t>1472</t>
  </si>
  <si>
    <t>Tibro</t>
  </si>
  <si>
    <t>1473</t>
  </si>
  <si>
    <t>Töreboda</t>
  </si>
  <si>
    <t>1480</t>
  </si>
  <si>
    <t>Göteborg</t>
  </si>
  <si>
    <t>1481</t>
  </si>
  <si>
    <t>Mölndal</t>
  </si>
  <si>
    <t>1482</t>
  </si>
  <si>
    <t>Kungälv</t>
  </si>
  <si>
    <t>1484</t>
  </si>
  <si>
    <t>Lysekil</t>
  </si>
  <si>
    <t>1485</t>
  </si>
  <si>
    <t>Uddevalla</t>
  </si>
  <si>
    <t>1486</t>
  </si>
  <si>
    <t>Strömstad</t>
  </si>
  <si>
    <t>1487</t>
  </si>
  <si>
    <t>Vänersborg</t>
  </si>
  <si>
    <t>1488</t>
  </si>
  <si>
    <t>Trollhättan</t>
  </si>
  <si>
    <t>1489</t>
  </si>
  <si>
    <t>Alingsås</t>
  </si>
  <si>
    <t>1490</t>
  </si>
  <si>
    <t>Borås</t>
  </si>
  <si>
    <t>1491</t>
  </si>
  <si>
    <t>Ulricehamn</t>
  </si>
  <si>
    <t>1492</t>
  </si>
  <si>
    <t>Åmål</t>
  </si>
  <si>
    <t>1493</t>
  </si>
  <si>
    <t>Mariestad</t>
  </si>
  <si>
    <t>1494</t>
  </si>
  <si>
    <t>Lidköping</t>
  </si>
  <si>
    <t>1495</t>
  </si>
  <si>
    <t>Skara</t>
  </si>
  <si>
    <t>1496</t>
  </si>
  <si>
    <t>Skövde</t>
  </si>
  <si>
    <t>1497</t>
  </si>
  <si>
    <t>Hjo</t>
  </si>
  <si>
    <t>1498</t>
  </si>
  <si>
    <t>Tidaholm</t>
  </si>
  <si>
    <t>1499</t>
  </si>
  <si>
    <t>Falköping</t>
  </si>
  <si>
    <t>Värmlands län</t>
  </si>
  <si>
    <t>1715</t>
  </si>
  <si>
    <t>Kil</t>
  </si>
  <si>
    <t>1730</t>
  </si>
  <si>
    <t>Eda</t>
  </si>
  <si>
    <t>1737</t>
  </si>
  <si>
    <t>Torsby</t>
  </si>
  <si>
    <t>1760</t>
  </si>
  <si>
    <t>Storfors</t>
  </si>
  <si>
    <t>1761</t>
  </si>
  <si>
    <t>Hammarö</t>
  </si>
  <si>
    <t>1762</t>
  </si>
  <si>
    <t>Munkfors</t>
  </si>
  <si>
    <t>1763</t>
  </si>
  <si>
    <t>Forshaga</t>
  </si>
  <si>
    <t>1764</t>
  </si>
  <si>
    <t>Grums</t>
  </si>
  <si>
    <t>1765</t>
  </si>
  <si>
    <t>Årjäng</t>
  </si>
  <si>
    <t>1766</t>
  </si>
  <si>
    <t>Sunne</t>
  </si>
  <si>
    <t>1780</t>
  </si>
  <si>
    <t>Karlstad</t>
  </si>
  <si>
    <t>1781</t>
  </si>
  <si>
    <t>Kristinehamn</t>
  </si>
  <si>
    <t>1782</t>
  </si>
  <si>
    <t>Filipstad</t>
  </si>
  <si>
    <t>1783</t>
  </si>
  <si>
    <t>Hagfors</t>
  </si>
  <si>
    <t>1784</t>
  </si>
  <si>
    <t>Arvika</t>
  </si>
  <si>
    <t>1785</t>
  </si>
  <si>
    <t>Säffle</t>
  </si>
  <si>
    <t>Örebro län</t>
  </si>
  <si>
    <t>1814</t>
  </si>
  <si>
    <t>Lekeberg</t>
  </si>
  <si>
    <t>1860</t>
  </si>
  <si>
    <t>Laxå</t>
  </si>
  <si>
    <t>1861</t>
  </si>
  <si>
    <t>Hallsberg</t>
  </si>
  <si>
    <t>1862</t>
  </si>
  <si>
    <t>Degerfors</t>
  </si>
  <si>
    <t>1863</t>
  </si>
  <si>
    <t>Hällefors</t>
  </si>
  <si>
    <t>1864</t>
  </si>
  <si>
    <t>Ljusnarsberg</t>
  </si>
  <si>
    <t>1880</t>
  </si>
  <si>
    <t>Örebro</t>
  </si>
  <si>
    <t>1881</t>
  </si>
  <si>
    <t>Kumla</t>
  </si>
  <si>
    <t>1882</t>
  </si>
  <si>
    <t>Askersund</t>
  </si>
  <si>
    <t>1883</t>
  </si>
  <si>
    <t>Karlskoga</t>
  </si>
  <si>
    <t>1884</t>
  </si>
  <si>
    <t>Nora</t>
  </si>
  <si>
    <t>1885</t>
  </si>
  <si>
    <t>Lindesberg</t>
  </si>
  <si>
    <t>Västmanlands län</t>
  </si>
  <si>
    <t>1904</t>
  </si>
  <si>
    <t>Skinnskatteberg</t>
  </si>
  <si>
    <t>1907</t>
  </si>
  <si>
    <t>Surahammar</t>
  </si>
  <si>
    <t>1960</t>
  </si>
  <si>
    <t>Kungsör</t>
  </si>
  <si>
    <t>1961</t>
  </si>
  <si>
    <t>Hallstahammar</t>
  </si>
  <si>
    <t>1962</t>
  </si>
  <si>
    <t>Norberg</t>
  </si>
  <si>
    <t>1980</t>
  </si>
  <si>
    <t>Västerås</t>
  </si>
  <si>
    <t>1981</t>
  </si>
  <si>
    <t>Sala</t>
  </si>
  <si>
    <t>1982</t>
  </si>
  <si>
    <t>Fagersta</t>
  </si>
  <si>
    <t>1983</t>
  </si>
  <si>
    <t>Köping</t>
  </si>
  <si>
    <t>1984</t>
  </si>
  <si>
    <t>Arboga</t>
  </si>
  <si>
    <t>Dalarnas län</t>
  </si>
  <si>
    <t>2021</t>
  </si>
  <si>
    <t>Vansbro</t>
  </si>
  <si>
    <t>2023</t>
  </si>
  <si>
    <t>Malung-Sälen</t>
  </si>
  <si>
    <t>2026</t>
  </si>
  <si>
    <t>Gagnef</t>
  </si>
  <si>
    <t>2029</t>
  </si>
  <si>
    <t>Leksand</t>
  </si>
  <si>
    <t>2031</t>
  </si>
  <si>
    <t>Rättvik</t>
  </si>
  <si>
    <t>2034</t>
  </si>
  <si>
    <t>Orsa</t>
  </si>
  <si>
    <t>2039</t>
  </si>
  <si>
    <t>Älvdalen</t>
  </si>
  <si>
    <t>2061</t>
  </si>
  <si>
    <t>Smedjebacken</t>
  </si>
  <si>
    <t>2062</t>
  </si>
  <si>
    <t>Mora</t>
  </si>
  <si>
    <t>2080</t>
  </si>
  <si>
    <t>Falun</t>
  </si>
  <si>
    <t>2081</t>
  </si>
  <si>
    <t>Borlänge</t>
  </si>
  <si>
    <t>2082</t>
  </si>
  <si>
    <t>Säter</t>
  </si>
  <si>
    <t>2083</t>
  </si>
  <si>
    <t>Hedemora</t>
  </si>
  <si>
    <t>2084</t>
  </si>
  <si>
    <t>Avesta</t>
  </si>
  <si>
    <t>2085</t>
  </si>
  <si>
    <t>Ludvika</t>
  </si>
  <si>
    <t>Gävleborgs län</t>
  </si>
  <si>
    <t>2101</t>
  </si>
  <si>
    <t>Ockelbo</t>
  </si>
  <si>
    <t>2104</t>
  </si>
  <si>
    <t>Hofors</t>
  </si>
  <si>
    <t>2121</t>
  </si>
  <si>
    <t>Ovanåker</t>
  </si>
  <si>
    <t>2132</t>
  </si>
  <si>
    <t>Nordanstig</t>
  </si>
  <si>
    <t>2161</t>
  </si>
  <si>
    <t>Ljusdal</t>
  </si>
  <si>
    <t>2180</t>
  </si>
  <si>
    <t>Gävle</t>
  </si>
  <si>
    <t>2181</t>
  </si>
  <si>
    <t>Sandviken</t>
  </si>
  <si>
    <t>2182</t>
  </si>
  <si>
    <t>Söderhamn</t>
  </si>
  <si>
    <t>2183</t>
  </si>
  <si>
    <t>Bollnäs</t>
  </si>
  <si>
    <t>2184</t>
  </si>
  <si>
    <t>Hudiksvall</t>
  </si>
  <si>
    <t>Västernorrlands län</t>
  </si>
  <si>
    <t>2260</t>
  </si>
  <si>
    <t>Ånge</t>
  </si>
  <si>
    <t>2262</t>
  </si>
  <si>
    <t>Timrå</t>
  </si>
  <si>
    <t>2280</t>
  </si>
  <si>
    <t>Härnösand</t>
  </si>
  <si>
    <t>2281</t>
  </si>
  <si>
    <t>Sundsvall</t>
  </si>
  <si>
    <t>2282</t>
  </si>
  <si>
    <t>Kramfors</t>
  </si>
  <si>
    <t>2283</t>
  </si>
  <si>
    <t>Sollefteå</t>
  </si>
  <si>
    <t>2284</t>
  </si>
  <si>
    <t>Örnsköldsvik</t>
  </si>
  <si>
    <t>Jämtlands län</t>
  </si>
  <si>
    <t>2303</t>
  </si>
  <si>
    <t>Ragunda</t>
  </si>
  <si>
    <t>2305</t>
  </si>
  <si>
    <t>Bräcke</t>
  </si>
  <si>
    <t>2309</t>
  </si>
  <si>
    <t>Krokom</t>
  </si>
  <si>
    <t>2313</t>
  </si>
  <si>
    <t>Strömsund</t>
  </si>
  <si>
    <t>2321</t>
  </si>
  <si>
    <t>Åre</t>
  </si>
  <si>
    <t>2326</t>
  </si>
  <si>
    <t>Berg</t>
  </si>
  <si>
    <t>2361</t>
  </si>
  <si>
    <t>Härjedalen</t>
  </si>
  <si>
    <t>2380</t>
  </si>
  <si>
    <t>Östersund</t>
  </si>
  <si>
    <t>Västerbottens län</t>
  </si>
  <si>
    <t>2401</t>
  </si>
  <si>
    <t>Nordmaling</t>
  </si>
  <si>
    <t>2403</t>
  </si>
  <si>
    <t>Bjurholm</t>
  </si>
  <si>
    <t>2404</t>
  </si>
  <si>
    <t>Vindeln</t>
  </si>
  <si>
    <t>2409</t>
  </si>
  <si>
    <t>Robertsfors</t>
  </si>
  <si>
    <t>2417</t>
  </si>
  <si>
    <t>Norsjö</t>
  </si>
  <si>
    <t>2418</t>
  </si>
  <si>
    <t>Malå</t>
  </si>
  <si>
    <t>2421</t>
  </si>
  <si>
    <t>Storuman</t>
  </si>
  <si>
    <t>2422</t>
  </si>
  <si>
    <t>Sorsele</t>
  </si>
  <si>
    <t>2425</t>
  </si>
  <si>
    <t>Dorotea</t>
  </si>
  <si>
    <t>2460</t>
  </si>
  <si>
    <t>Vännäs</t>
  </si>
  <si>
    <t>2462</t>
  </si>
  <si>
    <t>Vilhelmina</t>
  </si>
  <si>
    <t>2463</t>
  </si>
  <si>
    <t>Åsele</t>
  </si>
  <si>
    <t>2480</t>
  </si>
  <si>
    <t>Umeå</t>
  </si>
  <si>
    <t>2481</t>
  </si>
  <si>
    <t>Lycksele</t>
  </si>
  <si>
    <t>2482</t>
  </si>
  <si>
    <t>Skellefteå</t>
  </si>
  <si>
    <t>Norrbottens län</t>
  </si>
  <si>
    <t>2505</t>
  </si>
  <si>
    <t>Arvidsjaur</t>
  </si>
  <si>
    <t>2506</t>
  </si>
  <si>
    <t>Arjeplog</t>
  </si>
  <si>
    <t>2510</t>
  </si>
  <si>
    <t>Jokkmokk</t>
  </si>
  <si>
    <t>2513</t>
  </si>
  <si>
    <t>Överkalix</t>
  </si>
  <si>
    <t>2514</t>
  </si>
  <si>
    <t>Kalix</t>
  </si>
  <si>
    <t>2518</t>
  </si>
  <si>
    <t>Övertorneå</t>
  </si>
  <si>
    <t>2521</t>
  </si>
  <si>
    <t>Pajala</t>
  </si>
  <si>
    <t>2523</t>
  </si>
  <si>
    <t>Gällivare</t>
  </si>
  <si>
    <t>2560</t>
  </si>
  <si>
    <t>Älvsbyn</t>
  </si>
  <si>
    <t>2580</t>
  </si>
  <si>
    <t>Luleå</t>
  </si>
  <si>
    <t>2581</t>
  </si>
  <si>
    <t>Piteå</t>
  </si>
  <si>
    <t>2582</t>
  </si>
  <si>
    <t>Boden</t>
  </si>
  <si>
    <t>2583</t>
  </si>
  <si>
    <t>Haparanda</t>
  </si>
  <si>
    <t>2584</t>
  </si>
  <si>
    <t>Kiruna</t>
  </si>
  <si>
    <t>Län
Kommun</t>
  </si>
  <si>
    <t>Bortfallskomplettering har gjorts på berörd länsnivå samt på riksnivå.</t>
  </si>
  <si>
    <t xml:space="preserve">Män </t>
  </si>
  <si>
    <t xml:space="preserve">Män  </t>
  </si>
  <si>
    <t>Kommunkod</t>
  </si>
  <si>
    <t>Kommun-
kod</t>
  </si>
  <si>
    <r>
      <t>Bistånd som 
avser boende</t>
    </r>
    <r>
      <rPr>
        <b/>
        <vertAlign val="superscript"/>
        <sz val="8"/>
        <color theme="1"/>
        <rFont val="Noto Sans"/>
        <family val="2"/>
        <scheme val="minor"/>
      </rPr>
      <t>1)</t>
    </r>
    <r>
      <rPr>
        <b/>
        <sz val="8"/>
        <color theme="1"/>
        <rFont val="Noto Sans"/>
        <family val="2"/>
        <scheme val="minor"/>
      </rPr>
      <t xml:space="preserve">
Antal boendedygn </t>
    </r>
  </si>
  <si>
    <t xml:space="preserve">Män    </t>
  </si>
  <si>
    <t>Län 
Kommun</t>
  </si>
  <si>
    <t>Övergångs-
boende</t>
  </si>
  <si>
    <t>Långsiktigt 
boende</t>
  </si>
  <si>
    <r>
      <t>Individuellt 
behovsprövade 
insatser</t>
    </r>
    <r>
      <rPr>
        <b/>
        <vertAlign val="superscript"/>
        <sz val="8"/>
        <color theme="1"/>
        <rFont val="Noto Sans"/>
        <family val="2"/>
        <scheme val="minor"/>
      </rPr>
      <t>2)</t>
    </r>
  </si>
  <si>
    <r>
      <t>Bistånd som 
avser boende</t>
    </r>
    <r>
      <rPr>
        <b/>
        <vertAlign val="superscript"/>
        <sz val="8"/>
        <color theme="1"/>
        <rFont val="Noto Sans"/>
        <family val="2"/>
        <scheme val="minor"/>
      </rPr>
      <t>1)</t>
    </r>
  </si>
  <si>
    <r>
      <t>Insatser som 
avser spel</t>
    </r>
    <r>
      <rPr>
        <b/>
        <vertAlign val="superscript"/>
        <sz val="8"/>
        <color theme="1"/>
        <rFont val="Noto Sans"/>
        <family val="2"/>
        <scheme val="minor"/>
      </rPr>
      <t>4)</t>
    </r>
  </si>
  <si>
    <r>
      <t>Bistånd som avser boende</t>
    </r>
    <r>
      <rPr>
        <b/>
        <vertAlign val="superscript"/>
        <sz val="8"/>
        <color theme="1"/>
        <rFont val="Noto Sans"/>
        <family val="2"/>
        <scheme val="minor"/>
      </rPr>
      <t>1)</t>
    </r>
    <r>
      <rPr>
        <b/>
        <sz val="8"/>
        <color theme="1"/>
        <rFont val="Noto Sans"/>
        <family val="2"/>
        <scheme val="minor"/>
      </rPr>
      <t xml:space="preserve"> 
Totalt</t>
    </r>
  </si>
  <si>
    <r>
      <t>Familjehem enl. SoL och    
27§ LVM</t>
    </r>
    <r>
      <rPr>
        <b/>
        <vertAlign val="superscript"/>
        <sz val="8"/>
        <color theme="1"/>
        <rFont val="Noto Sans"/>
        <family val="2"/>
        <scheme val="minor"/>
      </rPr>
      <t>2)</t>
    </r>
    <r>
      <rPr>
        <b/>
        <sz val="8"/>
        <color theme="1"/>
        <rFont val="Noto Sans"/>
        <family val="2"/>
        <scheme val="minor"/>
      </rPr>
      <t xml:space="preserve">
Totalt</t>
    </r>
  </si>
  <si>
    <t>Table 6a. Voluntary care 2022. Number of days of residence granted, voluntary institutional treatment and voluntary care in private home. Gender, county and municipality.</t>
  </si>
  <si>
    <t>Antal vårddygn 
till kvinnor</t>
  </si>
  <si>
    <t>Privat/enskild 
delad med 
offentlig</t>
  </si>
  <si>
    <t>Privat/enskild
vårdgivare</t>
  </si>
  <si>
    <t xml:space="preserve">Antal 
vårddygn 
till män </t>
  </si>
  <si>
    <t xml:space="preserve">Privat/enskild 
delad med 
offentlig  </t>
  </si>
  <si>
    <r>
      <t>Antal 
personer</t>
    </r>
    <r>
      <rPr>
        <b/>
        <vertAlign val="superscript"/>
        <sz val="8"/>
        <color theme="1"/>
        <rFont val="Noto Sans"/>
        <family val="2"/>
        <scheme val="minor"/>
      </rPr>
      <t>1)</t>
    </r>
  </si>
  <si>
    <r>
      <t>Antal dygn 
per person</t>
    </r>
    <r>
      <rPr>
        <b/>
        <vertAlign val="superscript"/>
        <sz val="8"/>
        <color theme="1"/>
        <rFont val="Noto Sans"/>
        <family val="2"/>
        <scheme val="minor"/>
      </rPr>
      <t>1)</t>
    </r>
  </si>
  <si>
    <t xml:space="preserve"> Ålder 
21-24 år                    </t>
  </si>
  <si>
    <t>Totalt 
antal 
personer</t>
  </si>
  <si>
    <t xml:space="preserve">Därav
Kvinnor </t>
  </si>
  <si>
    <t>Antal 
personer</t>
  </si>
  <si>
    <t xml:space="preserve">därav 
Kvinnor </t>
  </si>
  <si>
    <t>Antal boendedygn 
per person</t>
  </si>
  <si>
    <t xml:space="preserve">därav  
antal dygn till Kvinnor  </t>
  </si>
  <si>
    <t xml:space="preserve">Män   </t>
  </si>
  <si>
    <t>Tvångsintagna
(LVM)</t>
  </si>
  <si>
    <t>Frivilligt intagna
(SoL)</t>
  </si>
  <si>
    <t xml:space="preserve">1) Exklusive personer som den 1 november var placerade enligt </t>
  </si>
  <si>
    <t xml:space="preserve"> § 27 utanför institutionen.</t>
  </si>
  <si>
    <t>Antal 
vårddygn
Totalt</t>
  </si>
  <si>
    <t xml:space="preserve">Kvinnor  </t>
  </si>
  <si>
    <t xml:space="preserve">Källa : Statens institutionsstyrelse, Socialstyrelsen. </t>
  </si>
  <si>
    <t>01</t>
  </si>
  <si>
    <t>03</t>
  </si>
  <si>
    <t>04</t>
  </si>
  <si>
    <t>05</t>
  </si>
  <si>
    <t>06</t>
  </si>
  <si>
    <t>07</t>
  </si>
  <si>
    <t>08</t>
  </si>
  <si>
    <t>09</t>
  </si>
  <si>
    <t>10</t>
  </si>
  <si>
    <t>12</t>
  </si>
  <si>
    <t>13</t>
  </si>
  <si>
    <t>14</t>
  </si>
  <si>
    <t>17</t>
  </si>
  <si>
    <t>18</t>
  </si>
  <si>
    <t>19</t>
  </si>
  <si>
    <t>20</t>
  </si>
  <si>
    <t>21</t>
  </si>
  <si>
    <t>22</t>
  </si>
  <si>
    <t>23</t>
  </si>
  <si>
    <t>24</t>
  </si>
  <si>
    <t>25</t>
  </si>
  <si>
    <t>Antal ansökningar</t>
  </si>
  <si>
    <t>Andel, %</t>
  </si>
  <si>
    <t>Risk att
skada
egna 
hälsan</t>
  </si>
  <si>
    <t xml:space="preserve">Därav beslut om vård 
Antal </t>
  </si>
  <si>
    <r>
      <t>Indikation vid ansökan om vård</t>
    </r>
    <r>
      <rPr>
        <b/>
        <vertAlign val="superscript"/>
        <sz val="8"/>
        <color theme="1"/>
        <rFont val="Noto Sans"/>
        <family val="2"/>
        <scheme val="minor"/>
      </rPr>
      <t>1)</t>
    </r>
  </si>
  <si>
    <t>Risk att förstöra sitt liv</t>
  </si>
  <si>
    <t>Risk att skada sig själv</t>
  </si>
  <si>
    <t>Risk att skada närstående</t>
  </si>
  <si>
    <t>Alkohol och narkotika</t>
  </si>
  <si>
    <t>Övrigt missbruk</t>
  </si>
  <si>
    <t xml:space="preserve">
Totalt</t>
  </si>
  <si>
    <t>Län</t>
  </si>
  <si>
    <t>Länskod</t>
  </si>
  <si>
    <t>Med endast beslut om omedelbart omhändertagande</t>
  </si>
  <si>
    <t>1 beslut</t>
  </si>
  <si>
    <t>2 eller flera beslut</t>
  </si>
  <si>
    <t>Med endast ansökan om beredande av vård</t>
  </si>
  <si>
    <t>2 beslut</t>
  </si>
  <si>
    <t>Med både beslut om omedelbart omhändertagande 
och ansökan om beredande av vård</t>
  </si>
  <si>
    <t>3 beslut</t>
  </si>
  <si>
    <t>4 eller flera beslut</t>
  </si>
  <si>
    <t>18-24</t>
  </si>
  <si>
    <t>25-34</t>
  </si>
  <si>
    <t>35-49</t>
  </si>
  <si>
    <t>50-64</t>
  </si>
  <si>
    <t>65-w</t>
  </si>
  <si>
    <t>Typ av beslut</t>
  </si>
  <si>
    <t>Ålder
18-24</t>
  </si>
  <si>
    <t>Kön
Kvinnor</t>
  </si>
  <si>
    <t xml:space="preserve">Källa: Registret för tvångsvård av missbrukare i vissa fall, Socialstyrelsen </t>
  </si>
  <si>
    <t>1) Med beslut avses här beslut före förvaltningsrättens prövning.</t>
  </si>
  <si>
    <t xml:space="preserve">Källa: Registret för tvångsvård av missbrukare i vissa fall , Socialstyrelsen </t>
  </si>
  <si>
    <t>1) Med beslut avses här beslut före förvaltningsrättens prövning</t>
  </si>
  <si>
    <t xml:space="preserve">Antal personer </t>
  </si>
  <si>
    <t>Antal personer</t>
  </si>
  <si>
    <t>Antal utskrivningar</t>
  </si>
  <si>
    <t xml:space="preserve">Antal personer  </t>
  </si>
  <si>
    <t xml:space="preserve">2) Bifallna och avslagna ansökningar </t>
  </si>
  <si>
    <t>Personer med beslut enligt LVM</t>
  </si>
  <si>
    <t>Beslut om insatser enligt LVM</t>
  </si>
  <si>
    <t>Indikation vid beslut om omhändertagande</t>
  </si>
  <si>
    <t>med omedelbart omhänder-tagande och/eller beredande av vård</t>
  </si>
  <si>
    <t>därav 
med endast omedelbart omhänder-
tagande</t>
  </si>
  <si>
    <t xml:space="preserve">Totalt  </t>
  </si>
  <si>
    <t>Omedelbart omhändertagande (fastställda + ickefastställda beslut)</t>
  </si>
  <si>
    <t>Beredande av vård (bifall + avslag av ansökan)</t>
  </si>
  <si>
    <t>Missbrukaren kan få sitt hälsotillstånd allvarligt försämrat</t>
  </si>
  <si>
    <t>Missbrukaren kan skada sig själv</t>
  </si>
  <si>
    <t>Missbrukaren kan skada någon närstående</t>
  </si>
  <si>
    <t>Övrigt blandmissbruk</t>
  </si>
  <si>
    <t>Typ av substans</t>
  </si>
  <si>
    <r>
      <t xml:space="preserve">Ålder (år)
</t>
    </r>
    <r>
      <rPr>
        <b/>
        <sz val="8"/>
        <color theme="1"/>
        <rFont val="Noto Sans"/>
        <family val="2"/>
        <scheme val="minor"/>
      </rPr>
      <t>Totalt</t>
    </r>
  </si>
  <si>
    <t>Utskrivningsår</t>
  </si>
  <si>
    <r>
      <t xml:space="preserve">Ålder
</t>
    </r>
    <r>
      <rPr>
        <sz val="8"/>
        <color theme="1"/>
        <rFont val="Noto Sans"/>
        <family val="2"/>
        <scheme val="minor"/>
      </rPr>
      <t>18-24</t>
    </r>
  </si>
  <si>
    <t>Källa: Registret för tvångsvård av missbrukare i vissa fall, Socialstyrelsen</t>
  </si>
  <si>
    <t>Källa: Registret för tvångsvård  av missbrukare i vissa fall, Socialstyrelsen</t>
  </si>
  <si>
    <t>Samtliga utskrivningar</t>
  </si>
  <si>
    <t>Utskrivningar efter den vårdades ålder (år)</t>
  </si>
  <si>
    <t>18–24</t>
  </si>
  <si>
    <t>25–34</t>
  </si>
  <si>
    <t>35–49</t>
  </si>
  <si>
    <t>50–64</t>
  </si>
  <si>
    <t>65–w</t>
  </si>
  <si>
    <t>Kön
Ålder</t>
  </si>
  <si>
    <t>Totalt 
antal utskriv-
ningar</t>
  </si>
  <si>
    <t>Därav:
Mindre än 30 dagar</t>
  </si>
  <si>
    <t>31-120 dagar</t>
  </si>
  <si>
    <t>121-184 dagar</t>
  </si>
  <si>
    <t>185 dagar eller fler</t>
  </si>
  <si>
    <t>Genom-
snittlig 
vårdtid, 
dagar</t>
  </si>
  <si>
    <t>Eget boende, träningsboende o dyl</t>
  </si>
  <si>
    <t>Föräldrar, släkt</t>
  </si>
  <si>
    <t>Fortsatt vård SoL LVM LVU</t>
  </si>
  <si>
    <t>Andel kvinnor</t>
  </si>
  <si>
    <t>Samtliga utskrivna personer</t>
  </si>
  <si>
    <t>Sverige</t>
  </si>
  <si>
    <t>Okänt</t>
  </si>
  <si>
    <t>Norden 
(ej Sverige)</t>
  </si>
  <si>
    <t>% födda utanför Norden</t>
  </si>
  <si>
    <t xml:space="preserve">Utanför
Norden 
</t>
  </si>
  <si>
    <t>Sidan innehåller information om publiceringen och två logotyper</t>
  </si>
  <si>
    <t>Personer  med  beslut  Totalt</t>
  </si>
  <si>
    <t>Därav  endast  omedelbart  omhändert.</t>
  </si>
  <si>
    <t>Ålder  (år)
18-24</t>
  </si>
  <si>
    <t>Stockholms  län</t>
  </si>
  <si>
    <t>Uppsala  län</t>
  </si>
  <si>
    <t>Södermanlands  län</t>
  </si>
  <si>
    <t>Östergötlands  län</t>
  </si>
  <si>
    <t>Jönköpings  län</t>
  </si>
  <si>
    <t>Kronobergs  län</t>
  </si>
  <si>
    <t>Kalmar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</si>
  <si>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</si>
  <si>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</si>
  <si>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</si>
  <si>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</si>
  <si>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</si>
  <si>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</si>
  <si>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</si>
  <si>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</si>
  <si>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</si>
  <si>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</si>
  <si>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</si>
  <si>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</si>
  <si>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</si>
  <si>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 xml:space="preserve">Källa:  Registret  för  tvångsvård  av  missbrukare  i  vissa  fall  ,  Socialstyrelsen  </t>
  </si>
  <si>
    <t>Utskrivna från institutionsvård</t>
  </si>
  <si>
    <r>
      <t>Insatser avseende spel</t>
    </r>
    <r>
      <rPr>
        <b/>
        <vertAlign val="superscript"/>
        <sz val="8"/>
        <color theme="1"/>
        <rFont val="Noto Sans"/>
        <family val="2"/>
        <scheme val="minor"/>
      </rPr>
      <t>3)</t>
    </r>
    <r>
      <rPr>
        <b/>
        <sz val="8"/>
        <color theme="1"/>
        <rFont val="Noto Sans"/>
        <family val="2"/>
        <scheme val="minor"/>
      </rPr>
      <t xml:space="preserve">
Totalt</t>
    </r>
  </si>
  <si>
    <t>Year</t>
  </si>
  <si>
    <t>HSL</t>
  </si>
  <si>
    <t xml:space="preserve">% </t>
  </si>
  <si>
    <t xml:space="preserve">%  </t>
  </si>
  <si>
    <t>Typ av vård eller stöd</t>
  </si>
  <si>
    <t>2022</t>
  </si>
  <si>
    <t>Type of care</t>
  </si>
  <si>
    <t xml:space="preserve">Sidan innehåller en tabell . </t>
  </si>
  <si>
    <t xml:space="preserve">Sidan innehåller tabell </t>
  </si>
  <si>
    <t xml:space="preserve">Sidan innehåller tre tabeller. </t>
  </si>
  <si>
    <t xml:space="preserve">Sidan innehåller två tabeller. </t>
  </si>
  <si>
    <t xml:space="preserve">Sidan innehåller en tabell. </t>
  </si>
  <si>
    <t>Gymnasial 
utbildning</t>
  </si>
  <si>
    <t>Förgymnasial 
utbildning</t>
  </si>
  <si>
    <t>Eftergymnsial
utbildning</t>
  </si>
  <si>
    <t xml:space="preserve">%    </t>
  </si>
  <si>
    <t xml:space="preserve">%   </t>
  </si>
  <si>
    <t>Utskrivna från institution</t>
  </si>
  <si>
    <t>Sidan innehåller en tabell.</t>
  </si>
  <si>
    <t>Sidan innehåller två tabeller och två diagram</t>
  </si>
  <si>
    <t>Sidan innehåller två tabeller</t>
  </si>
  <si>
    <t xml:space="preserve">Privat/enskild
vårdgivare  </t>
  </si>
  <si>
    <t>Sidan innehåller innehållsförteckning</t>
  </si>
  <si>
    <t>Tabell 2. Frivillig institutionsvård 2024. Beviljade vårddygn efter vårdgivare, antal personer och genomsnittlig vårdtid. Riket.</t>
  </si>
  <si>
    <t xml:space="preserve"> Table 2. Voluntary institutional care 2024. Number of days of care by type of carer, number of  admissions, days of care per person.</t>
  </si>
  <si>
    <t>Tabell 3. Frivillig eller tvångsvård/-behandling 1 november 2024  efter omvårdnad/vård-form, kön och ålder</t>
  </si>
  <si>
    <t>Table 3.  Voluntary or compulsory care/treatment. Number of people on November 1, 2024 by type of care or assistance, gender and age</t>
  </si>
  <si>
    <t>Tabell 4. Bistånd som avser boende, vård/behandling eller omvårdnad enl. SoL eller 27 § LVM  1 november 2024. Antal personer. Kön, län, kommun och vårdform.</t>
  </si>
  <si>
    <t>Tabell 5.  Boende och vård under år 2024. Antal personer med bistånd som avser boende och olika vårdformer. Län, kommun och vårdform.</t>
  </si>
  <si>
    <t>Tabell 6a. Tid med frivillig insats enligt 4 kap SoL 2024.  Antal boendedygn i bistånd som avser boende under året, och antal vårddygn  i frivillig institutionsvård  samt i familjehemsvård enl. SoL och enl. 27§ LVM. Kön, län och kommun.</t>
  </si>
  <si>
    <t>Tabell 6b  Vårdtid frivillig institutionsvård år 2024. Antal vårddygn efter typ av vårdgivare. Kön, län och kommun.</t>
  </si>
  <si>
    <t>Table 6b. Days of care granted in voluntary institutions during 2024. Number of days. County, municipality, broken down by type of social care provider.</t>
  </si>
  <si>
    <t>Tabell 6c.  Frivillig institutionsvård år 2024. Antal personer och genomsnittligt antal dygn per person. Kön, län och kommun.</t>
  </si>
  <si>
    <t>Table 6c. Voluntary institutional treatment 2024. Number of people and average number of days per person. Gender, county, municipality and gender.</t>
  </si>
  <si>
    <t xml:space="preserve">Tabell 7a.  Vårdtid i institutionsvård enligt LVM år 2024. Antal dagar.Län, kommun. Totalt och avvikna dygn.  </t>
  </si>
  <si>
    <t>Table 7a. Compulsory institutional treatment under LVM 2024. Number of days. County, municipiality.</t>
  </si>
  <si>
    <t>Table 8. Applications to administrative court for provision  of compulsory treatment 2024. By indication, type of substance and county.</t>
  </si>
  <si>
    <t>Tabell 9.   Institutionsvård enligt LVM 2024. Antal personer med ett, två eller flera beslut om vård. Kön och ålder.</t>
  </si>
  <si>
    <t>Table 9. Compulsory care under LVM 2024. Number of people with one, two or more decisions on compulsory treatment. Gender and age.</t>
  </si>
  <si>
    <r>
      <t>Tabell  10.    Institutionsvård  enligt  LVM  2024.  Antal  personer  med  beslut</t>
    </r>
    <r>
      <rPr>
        <b/>
        <vertAlign val="superscript"/>
        <sz val="10"/>
        <color theme="1"/>
        <rFont val="Noto Sans"/>
        <family val="2"/>
        <scheme val="minor"/>
      </rPr>
      <t xml:space="preserve">1) </t>
    </r>
    <r>
      <rPr>
        <b/>
        <sz val="10"/>
        <color theme="1"/>
        <rFont val="Noto Sans"/>
        <family val="2"/>
        <scheme val="minor"/>
      </rPr>
      <t xml:space="preserve"> om  insatser.kön,  ålder  och  län.</t>
    </r>
  </si>
  <si>
    <t>Table  10.  Compulsory  treatment  under  LVM  2024.  Number  of  people  by  county,  gender  and  age.</t>
  </si>
  <si>
    <t>Tabell 11.  Omedelbara omhändertaganden, ansökningar om vård och utskrivningar från vård enligt LVM 2024. Antal beslut och antal personer. Redovisat uppdelat på kön och län.</t>
  </si>
  <si>
    <t>Table 11. Decisions during 2024 on immeatiate custody, applications and discharges from compulsory treatment. Gender and county.</t>
  </si>
  <si>
    <t>Tabell 12. Institutionsvård enligt LVM 2024.  Antal personer med beslut, antal beslut samt indikation vid beslut om omhändertagande. Län.</t>
  </si>
  <si>
    <t>Table 12. Compulsory treatment under LVM 2024. Number of people and decicisions . County.</t>
  </si>
  <si>
    <t>Tabell 14b. Vård enligt LVM 2013-2024 Antal utskrivningar från LVM-vård, redovisat i åldergrupper</t>
  </si>
  <si>
    <t>Tabell 14a. Medianålder utskrivna personer från institutionsvård enligt LVM 1994-2024. Antal personer. Kvinnor och män</t>
  </si>
  <si>
    <t>Table 14a. Median age compulsory treatment 1994-2024. Number of people.</t>
  </si>
  <si>
    <t>Table 14b. Compulsory treatment LVM 2013-2024, Number of discharges,  in age groups.</t>
  </si>
  <si>
    <t>Tabell 15a. Vårdtid i institutionsvård enligt LVM 2024.  Antal dagar och genomsnittlig vårdtid per utskrivning från vård. Kön och ålder.</t>
  </si>
  <si>
    <t>Table 15a.  Compulsory treatment under 2024. Number of discharges from homes by length of treatment period, average period of care. Gender and age</t>
  </si>
  <si>
    <t xml:space="preserve">Tabell 15b. Boende efter vård enligt LVM 2024. Kön och typ av boende vid utskrivning. </t>
  </si>
  <si>
    <t>Table 15b. Living after discharges from compulsory treatment under 2024.  Type of living, gender.</t>
  </si>
  <si>
    <t>Antal omedelbara omhändertaganden</t>
  </si>
  <si>
    <t>Bostadslös</t>
  </si>
  <si>
    <t>3) Utskrivning från vård under år 2024 inkluderar personer som vårdats under senare delen av år 2023, men som skrevs ut i början av 2024.</t>
  </si>
  <si>
    <t>Gotlands  län</t>
  </si>
  <si>
    <t>Kvinnor och män</t>
  </si>
  <si>
    <t xml:space="preserve">Women and men </t>
  </si>
  <si>
    <t>Vuxna personer med skadligt bruk och beroende</t>
  </si>
  <si>
    <t>Personer som är 21 år eller äldre och som omfattas av beslut om insatser enligt SoL, eller LVM, på grund av problem med skadligt bruk eller beroende av alkohol, narkotika, läkemedel, lösningsmedel eller spel om pengar. För LVM-vård redovisas även personer i åldern 18-20 år.</t>
  </si>
  <si>
    <t xml:space="preserve">Hem avsett för tvångsvård av personer med problem relaterat till skadligt bruk och beroende. </t>
  </si>
  <si>
    <t>Stöd, arbete eller arbetsträning etc. som ges med stöd av 4 kap. 1 § SoL – frivillig vård – eller med stöd av 27 § LVM – tvångsvård – till vuxna med problem relaterat till skadligt bruk och beroende dygnet runt i familjehem.</t>
  </si>
  <si>
    <t>Statistik om insatser till vuxna personer med skadligt bruk och beroende 2024</t>
  </si>
  <si>
    <t>Statistics on Social Services for Adults with Drug Abuse or Addiction 2024</t>
  </si>
  <si>
    <t>Socialtjänst, publiceringsår 2025</t>
  </si>
  <si>
    <t>2024</t>
  </si>
  <si>
    <t>Factscheet Table1. All voluntary forms of care and support for people with addictions, November 1, 2024</t>
  </si>
  <si>
    <t>Housing assistance and voluntary care in private home 2024. Number of people with service, days of residence granted and average number of days of care.</t>
  </si>
  <si>
    <t>Voluntary or compulsory care on November 1, 2024.   Number of people by type of care or assistance, gender and age.</t>
  </si>
  <si>
    <t xml:space="preserve">Housing assistance, care/treatment or assistance on November 1, 2024. Gender, county, municipality and  type of care or assistance. </t>
  </si>
  <si>
    <t>Housing assistance and treatment 2024. Number of people with service, days of residence granted and average  number of days of care. County, municipality and type of care.</t>
  </si>
  <si>
    <t>Days of care granted in voluntary institutions during 2024. Number of days. County, municipality, broken down by  type of social care provider.</t>
  </si>
  <si>
    <t xml:space="preserve">Voluntary institutional treatment 2024. Number of people and average number of days per person. Gender, county and municipality. </t>
  </si>
  <si>
    <t>Compulsory institutional care 2024. Number of days. County, municipiality.</t>
  </si>
  <si>
    <t xml:space="preserve">Applications to administrative court for provision  of compulsory treatment 2024. Indication, type of substance and county. </t>
  </si>
  <si>
    <t>Compulsory care under LVM 2024. Number of people with one, two or more decisions on compulsory treatment. Gender and age.</t>
  </si>
  <si>
    <t xml:space="preserve"> Decisions during 2024 on immeatiate custody, applications and discharges from compulsory treatment.  Gender and county.</t>
  </si>
  <si>
    <t>Compulsory treatment under LVM 2024. Number of people and decicisions. County.</t>
  </si>
  <si>
    <t>Compulsory treatment under LVM on November, 1 2024. Number of people. Gender, age and type of substance.</t>
  </si>
  <si>
    <t>Median age in compulsory treatment 1994-2024. Number of persons.</t>
  </si>
  <si>
    <t>Compulsory treatment LVM 2013-2024, Number of disharges,  in age groups.</t>
  </si>
  <si>
    <t>Compulsory treatment under 2024. Number of discharges from homes by length of treatment period, average period of care. Gender and age.</t>
  </si>
  <si>
    <t>Living after discharges from compulsory treatment under 2024. Type of living, gender.</t>
  </si>
  <si>
    <t>Boende efter vård enligt LVM 2024. Kön och typ av boende vid utskrivning.</t>
  </si>
  <si>
    <t>Vårdtid i institutionsvård enligt LVM 2024. Antal dagar och genomsnittlig vårdtid per utskrivning från vård. Kön och ålder.</t>
  </si>
  <si>
    <t>Vård enligt LVM 2013-2024, Antal utskrivningar från LVM-vård, redovisat i åldergrupper.</t>
  </si>
  <si>
    <t>Medianålder utskrivna personer institutionsvård enligt LVM 1994-2024. Antal personer.</t>
  </si>
  <si>
    <t>Institutionsvård enligt LVM 2024.  Antal personer med beslut , antal beslut samt indikation vid beslut om omhändertagande. Län.</t>
  </si>
  <si>
    <t>Omedelbara omhändertaganden, ansökningar om vård och utskrivningar från vård enligt LVM 2024. Antal beslut och antal personer. Kön och län.</t>
  </si>
  <si>
    <t>Institutionsvård enligt LVM 2024. Antal personer med beslut1) om insatser  efter kön, ålder och län.</t>
  </si>
  <si>
    <t>Institutionsvård enligt LVM 2024. Antal personer med ett, två eller flera beslut om vård. Kön och ålder.</t>
  </si>
  <si>
    <t>Tvångsvård enligt LVM 2024, Antal vårddygn inklusive avvikelser från vård och antal avvikelsedagar. Län,  kommun.</t>
  </si>
  <si>
    <t>Institutionsvård enligt LVM och enligt 4 kap SoL den 1 november 2000-2024. Antal personer. Riket.</t>
  </si>
  <si>
    <t>Frivillig institutionsvård år 2024. Antal personer och genomsnittligt antal dygn per person. Län och kommun.</t>
  </si>
  <si>
    <t xml:space="preserve">Vårdtid frivillig institutionsvård år 2024. Antal beviljade vårddygn  fördelade efter typ av vårdgivare. Kön, län och kommun. </t>
  </si>
  <si>
    <t>Tid med frivillig insats från socialtjänsten 2024.  Antal boendedygn i bistånd som avser boende under året, antal vårddygn i frivillig institutionsvård  samt familjehemsvård enl. SoL och enl. 27§ LVM. Kön, län och kommun.</t>
  </si>
  <si>
    <t>Boende och vård under år 2024.  Bistånd som avser boende, vård/behandling eller omvårdnad enl. SoL eller 27 § LVM . Antal personer. Län, kommun och vårdform.</t>
  </si>
  <si>
    <t>Bistånd som avser boende, vård/behandling eller omvårdnad enl. SoL eller 27 § LVM 1 november 2024. Kön, län, kommun och vårdform.</t>
  </si>
  <si>
    <t>Frivillig vård enligt SoL och tvångsvård enligt LVM 1 november 2024 . Antal personer efter omvårdnad/vårdform, kön och ålder.</t>
  </si>
  <si>
    <t>Frivillig institutionsvård 2024;  beviljade vårddygn efter vårdgivare, antal personer och genomsnittlig vårdtid. Riket.</t>
  </si>
  <si>
    <t>Bistånd som avser boende och frivillig familjehemsvård 2024. Antal personer, beviljade boende- / vårddygn och genomsnittligt antal boende-/vårddygn. Riket.</t>
  </si>
  <si>
    <t xml:space="preserve">Kvinnor </t>
  </si>
  <si>
    <t>*Jämförelsen görs med Patientregistret där de senaste uppgifterna är från 2023.</t>
  </si>
  <si>
    <t xml:space="preserve">    </t>
  </si>
  <si>
    <t>X</t>
  </si>
  <si>
    <t>..</t>
  </si>
  <si>
    <t>1) För Ekerö, Upplands-Bro, Solna, Knivsta, Flen, Katrineholm, Boxholm, Linköping, Söderköping, Mjölby, Nässjö, Högsby, Härryda, Lerum, Grästorp,  Tranemo, Laxå, Norberg, Leksand, Hofors,  Ljusdal, Vännäs,  Arvidsjaur, Kalix,  Övertorneå, Pajala och Gällivare saknas uppgifter.</t>
  </si>
  <si>
    <t>2) För Ekerö, Upplands-Bro,Solna, Flen, Boxholm, Linköping, Söderköping, Mjölby, Nässjö,  Högsby, Härryda, Lerum,  Grästorp, Tranemo, Forshaga, Laxå, Norberg, Leksand,  Hofors, Ljusdal, Vännäs, Arvidsjaur, Kalix, Övertorneå, Pajala och Gällivare saknas uppgifter.</t>
  </si>
  <si>
    <t>Table 4. Housing assistance, care/treatment or assistance on November 1, 2024. Number of people by gender, county, municipality,  and type of care or assistance.</t>
  </si>
  <si>
    <t>3)   För Ekerö, Upplands-Bro, Solna, Knivsta, Flen, Boxholm, Linköping, Söderköping, Mjölby, Nässjö, Högsby, Härryda, Lerum, Grästorp, Tranemo, Laxå, Norberg, Leksand, Hofors, Ljusdal, Vännäs, Arvidsjaur, Kalix, Övertorneå, Pajala och Gällivare saknas uppgifter.</t>
  </si>
  <si>
    <t>4) För Ekerö, Upplands-Bro, Stockholm, Solna, Knivsta, Flen, Boxholm, Linköping, Söderköping, Mjölby, Nässjö, Högsby, Trelleborg,  Härryda, Lerum, Grästorp, Tranemo, Lysekil, Falköping,  Laxå, Norberg, Leksand, Hofors, Ljusdal, Härjedalen, Vännäs, Arvidsjaur, Kalix, Övertorneå, Pajala och Gällivare saknas uppgifter.</t>
  </si>
  <si>
    <t>3) För Ekerö, Upplands-Bro, Stockholm, Solna, Knivsta, Flen, Boxholm, Linköping, Söderköping, Mjölby, Nässjö, Högsby, Trelleborg,  Härryda, Lerum, Grästorp, Tranemo, Lysekil, Falköping,  Laxå, Norberg, Leksand, Hofors, Ljusdal, Härjedalen, Vännäs, Arvidsjaur, Kalix, Övertorneå, Pajala och Gällivare saknas uppgifter.</t>
  </si>
  <si>
    <t>1) För Ekerö, Upplands-Bro, Solna, Knivsta, Flen, Katrineholm, Boxholm, Linköping, Söderköping, Mjölby, Nässjö, Högsby, Härryda, Lerum, Grästorp,  Tranemo, Forshaga, Laxå, Norberg, Leksand, Hofors,  Ljusdal, Vännäs,  Arvidsjaur, Kalix,  Övertorneå, Pajala och Gällivare saknas uppgifter.</t>
  </si>
  <si>
    <t>1) För Ekerö, Upplands-Bro, Solna,  Håbo, Knivsta, Flen, Katrineholm, Strängnäs, Boxholm, Linköping, Söderköping, Mjölby, Nässjö, Högsby, Västervik, Härryda, Lerum,  Grästorp,  Tranemo, Lysekil, Forshaga, Laxå, Norberg, Leksand,  Hofors, Ljusdal, Vännäs,  Arvidsjaur, Kalix,  Övertorneå, Pajala och Gällivare saknas uppgifter.</t>
  </si>
  <si>
    <t>2) För Ekerö, Upplands-Bro, Solna,  Håbo, Flen, Boxholm, Linköping, Söderköping,  Mjölby, Nässjö, Högsby, Härryda, Lerum,  Grästorp,  Tranemo, Lysekil, Laxå, Norberg, Leksand,  Hofors, Ljusdal, Vännäs, Arvidsjaur, Övertorneå , Pajala och Gällivare saknas uppgifter.</t>
  </si>
  <si>
    <t xml:space="preserve">3) För Ekerö, Upplands-Bro, Solna,  Håbo, Flen, Boxholm, Linköping, Söderköping,  Mjölby, Nässjö, Högsby, Härryda, Lerum,  Grästorp,  Tranemo,  Laxå, Norberg, Leksand,  Hofors, Ljusdal, Vännäs, Arvidsjaur, Övertorneå , Pajala och Gällivare saknas uppgifter. </t>
  </si>
  <si>
    <t>Stora socioekonomiska utmaningar</t>
  </si>
  <si>
    <t>Socioekonomiska utmaningar</t>
  </si>
  <si>
    <t>Socioekonomiskt blandade områden</t>
  </si>
  <si>
    <t>Goda socioekonomiska förutsättningar</t>
  </si>
  <si>
    <t>Mycket goda socioekonomiska förutsättningar</t>
  </si>
  <si>
    <t>Män och kvinnor</t>
  </si>
  <si>
    <t>Table  13. Applications to administrative court for provision  of compulsory treatment 2024. Women and men, age,  type of substance</t>
  </si>
  <si>
    <t>1) För Ekerö, Upplands-Bro, Solna, Håbo, Flen, Boxholm, Linköping, Söderköping, Mjölby, Nässjö, Högsby, Härryda, Lerum, Grästorp,  Tranemo, Lysekil, Laxå, Norberg, Leksand, Hofors, Ljusdal, Vännäs, Arvidsjaur, Kalix, Övertorneå, Pajala och Gällivare saknas uppgifter.</t>
  </si>
  <si>
    <t>1) För Ekerö, Upplands-Bro, Solna, Flen, Boxholm, Linköping, Söderköping, Mjölby,  Nässjö, Högsby, Härryda, Lerum, Grästorp,  Tranemo, Laxå, Norberg, Leksand,  Hofors, Ljusdal, Vännäs,  Arvidsjaur, Kalix, Övertorneå, Pajala och Gällivare saknas uppgifter.</t>
  </si>
  <si>
    <t>Bortfallskomplettering har gjorts  på riksnivå.</t>
  </si>
  <si>
    <r>
      <t>Totalt 
antal  
vårddygn</t>
    </r>
    <r>
      <rPr>
        <b/>
        <vertAlign val="superscript"/>
        <sz val="8"/>
        <color theme="1"/>
        <rFont val="Noto Sans"/>
        <family val="2"/>
        <scheme val="minor"/>
      </rPr>
      <t>1)</t>
    </r>
  </si>
  <si>
    <r>
      <t>Frivillig 
institutions-
vård</t>
    </r>
    <r>
      <rPr>
        <b/>
        <vertAlign val="superscript"/>
        <sz val="8"/>
        <color theme="1"/>
        <rFont val="Noto Sans"/>
        <family val="2"/>
        <scheme val="minor"/>
      </rPr>
      <t>2)</t>
    </r>
  </si>
  <si>
    <r>
      <t xml:space="preserve">Familjehem enligt SoL 
och 27§ LVM </t>
    </r>
    <r>
      <rPr>
        <b/>
        <vertAlign val="superscript"/>
        <sz val="8"/>
        <color theme="1"/>
        <rFont val="Noto Sans"/>
        <family val="2"/>
        <scheme val="minor"/>
      </rPr>
      <t>3)</t>
    </r>
  </si>
  <si>
    <r>
      <t>Antal 
personer 
per 10 000 invånare 
21–64 år</t>
    </r>
    <r>
      <rPr>
        <b/>
        <vertAlign val="superscript"/>
        <sz val="8"/>
        <color theme="1"/>
        <rFont val="Noto Sans"/>
        <family val="2"/>
        <scheme val="minor"/>
      </rPr>
      <t>4)</t>
    </r>
  </si>
  <si>
    <t>4) Befolkningssiffror avser 1 november 2024</t>
  </si>
  <si>
    <t>Men and women</t>
  </si>
  <si>
    <t>Major socioeconomic challenges</t>
  </si>
  <si>
    <t>Socioeconomic challenges</t>
  </si>
  <si>
    <t>Socioeconomically mixed areas</t>
  </si>
  <si>
    <t>Good socioeconomic condition</t>
  </si>
  <si>
    <t>Very good socioeconomic condition</t>
  </si>
  <si>
    <t>Area types by socioeconomic status</t>
  </si>
  <si>
    <t>Områdestyp utifrån socioekonomiska förutsättningar</t>
  </si>
  <si>
    <t xml:space="preserve">Men  </t>
  </si>
  <si>
    <t>Women and men</t>
  </si>
  <si>
    <t>Women2</t>
  </si>
  <si>
    <t>Figur 3</t>
  </si>
  <si>
    <t>Figur 4</t>
  </si>
  <si>
    <t>Vård av personer med skadligt bruk och beroende inom socialtjänst. Antal personer år 2015-2024, indexerad skala</t>
  </si>
  <si>
    <t>Vård av personer med spelberoende inom socialtjänst och hälso- och sjukvård. Antal personer, 21 år+, 2018-2023</t>
  </si>
  <si>
    <t>Utskrivna personer från tvångsvård enligt LVM år 2022-2024.  Antal per 100 000 i åldern 18-85 år uppdelat på kön och områdestyp enligt RegSo</t>
  </si>
  <si>
    <t>Utskrivna personer från institutionsvård enligt LVM år 2000-2024. Uppdelat på kön.</t>
  </si>
  <si>
    <t>Care of people with addiction and dependence in social services 2015–2024, indexed scale</t>
  </si>
  <si>
    <t>Discharged people from compulsory institutional care during 2000-2024. By gender.</t>
  </si>
  <si>
    <t>Discharged people from compulsory institutional care 2022-2024. Number per 100 000 by gender and area types (RegSo)</t>
  </si>
  <si>
    <t>Care of people with gambling addiction in social services and health care 2018-2023. Number of persons, 21 year+.</t>
  </si>
  <si>
    <t xml:space="preserve">Faktablad Tabell 1 </t>
  </si>
  <si>
    <t>Table 5. Housing assistance and treatment during 2024. Number of people with service. County, municipality and  type of care.</t>
  </si>
  <si>
    <t>Tabell 7a. Institutionsvård den 1 november 2000-2024 . Antal personer 21 år och äldre.</t>
  </si>
  <si>
    <t>Table 7a. Institutional treatment  in November, 1 2000-2024. Number of people aged 21 or older.</t>
  </si>
  <si>
    <r>
      <t>Därav 
antal avvikna</t>
    </r>
    <r>
      <rPr>
        <b/>
        <vertAlign val="superscript"/>
        <sz val="8"/>
        <rFont val="Noto Sans"/>
        <family val="2"/>
        <scheme val="minor"/>
      </rPr>
      <t>1)</t>
    </r>
    <r>
      <rPr>
        <b/>
        <sz val="8"/>
        <rFont val="Noto Sans"/>
        <family val="2"/>
        <scheme val="minor"/>
      </rPr>
      <t xml:space="preserve"> 
vårddygn</t>
    </r>
  </si>
  <si>
    <r>
      <rPr>
        <vertAlign val="superscript"/>
        <sz val="7"/>
        <color theme="1"/>
        <rFont val="Noto Sans"/>
        <family val="2"/>
        <scheme val="minor"/>
      </rPr>
      <t xml:space="preserve">1 </t>
    </r>
    <r>
      <rPr>
        <sz val="7"/>
        <color theme="1"/>
        <rFont val="Noto Sans"/>
        <family val="2"/>
        <scheme val="minor"/>
      </rPr>
      <t>Dygn då den intagna personen har avvikit från vård</t>
    </r>
  </si>
  <si>
    <t>därav
Kvinnor</t>
  </si>
  <si>
    <t xml:space="preserve">därav
Kvinnor  </t>
  </si>
  <si>
    <t xml:space="preserve">därav
Kvinnor </t>
  </si>
  <si>
    <t>därav   
Akut-boende</t>
  </si>
  <si>
    <r>
      <t>Bistånd som avser boende</t>
    </r>
    <r>
      <rPr>
        <vertAlign val="superscript"/>
        <sz val="8"/>
        <rFont val="Noto Sans"/>
        <family val="2"/>
        <scheme val="minor"/>
      </rPr>
      <t>1)</t>
    </r>
  </si>
  <si>
    <r>
      <t>Frivillig familjehemsvård</t>
    </r>
    <r>
      <rPr>
        <vertAlign val="superscript"/>
        <sz val="8"/>
        <color theme="1"/>
        <rFont val="Noto Sans"/>
        <family val="2"/>
        <scheme val="minor"/>
      </rPr>
      <t>2)</t>
    </r>
  </si>
  <si>
    <t>Antal  boende- och vårddygn</t>
  </si>
  <si>
    <t xml:space="preserve">1) För Ekerö, Upplands-Bro, Solna, Knivsta, Flen, Katrineholm, Boxholm, Linköping, Söderköping, Mjölby, Nässjö, Högsby, Härryda, Lerum, Grästorp, Tranemo, Forshaga, Laxå, Norberg, Leksand, Hofors, Ljusdal, Vännäs, Arvidsjaur, Kalix, Övertorneå, Pajala och Gällivare  saknas uppgifter. </t>
  </si>
  <si>
    <t xml:space="preserve">Tabell 1 . Bistånd som avser boende och frivillig familjehemsvård. Antal personer, beviljade boende-/vårddygn och genomsnittligt antal boende-/vårddygn enligt SoL 2024. Riket. </t>
  </si>
  <si>
    <t>Table 1. Housing assistance and voluntary care in private home. Number of people with service, days of residence granted and  average number of days of care during 2024.</t>
  </si>
  <si>
    <t>2) För Ekerö, Upplands-Bro, Solna, Flen, Boxholm, Linköping, Söderköping, Mjölby, Nässjö, Högsby, Härryda, Lerum, Grästorp, Tranemo, Laxå, Norberg, Leksand, Hofors, Ljusdal, Vännäs, Arvidsjaur, Kalix, Övertorneå, Pajala och Gällivare saknas uppgifter.</t>
  </si>
  <si>
    <t>1) För Ekerö, Upplands-Bro, Solna, Flen, Boxholm, Linköping, Söderköping, Mjölby, Nässjö, Högsby, Härryda, Lerum, Grästorp, Tranemo, Laxå, Norberg, Leksand, Hofors, Ljusdal, Vännäs, Arvidsjaur, Kalix, Övertorneå, Pajala och Gällivare saknas uppgifter.</t>
  </si>
  <si>
    <t>Vård/boende efter utskrivning från vård enligt LVM</t>
  </si>
  <si>
    <t>Källa: Registret för tvångsvård av missbrukare i vissa fall, Socialstyrelsen.</t>
  </si>
  <si>
    <r>
      <t>Frivillig institutionsvård</t>
    </r>
    <r>
      <rPr>
        <b/>
        <vertAlign val="superscript"/>
        <sz val="8"/>
        <rFont val="Noto Sans"/>
        <family val="2"/>
        <scheme val="minor"/>
      </rPr>
      <t>2)</t>
    </r>
  </si>
  <si>
    <r>
      <t>Familjehemsvård enligt SoL och 27§ LVM</t>
    </r>
    <r>
      <rPr>
        <b/>
        <vertAlign val="superscript"/>
        <sz val="8"/>
        <rFont val="Noto Sans"/>
        <family val="2"/>
        <scheme val="minor"/>
      </rPr>
      <t>3)</t>
    </r>
  </si>
  <si>
    <r>
      <t>Individuellt behovsprövade öppna insatser</t>
    </r>
    <r>
      <rPr>
        <b/>
        <vertAlign val="superscript"/>
        <sz val="8"/>
        <rFont val="Noto Sans"/>
        <family val="2"/>
        <scheme val="minor"/>
      </rPr>
      <t>2)</t>
    </r>
  </si>
  <si>
    <r>
      <t>Bistånd som avser boende</t>
    </r>
    <r>
      <rPr>
        <b/>
        <vertAlign val="superscript"/>
        <sz val="8"/>
        <rFont val="Noto Sans"/>
        <family val="2"/>
        <scheme val="minor"/>
      </rPr>
      <t xml:space="preserve">1) </t>
    </r>
  </si>
  <si>
    <r>
      <t xml:space="preserve">
därav antal vård-
</t>
    </r>
    <r>
      <rPr>
        <b/>
        <u/>
        <sz val="8"/>
        <rFont val="Century Gothic"/>
        <family val="2"/>
      </rPr>
      <t xml:space="preserve">dygn hos 
</t>
    </r>
    <r>
      <rPr>
        <b/>
        <sz val="8"/>
        <rFont val="Century Gothic"/>
        <family val="2"/>
      </rPr>
      <t>Offentlig 
vårdgivare</t>
    </r>
  </si>
  <si>
    <r>
      <t xml:space="preserve">därav antal vård-
</t>
    </r>
    <r>
      <rPr>
        <b/>
        <u/>
        <sz val="8"/>
        <rFont val="Century Gothic"/>
        <family val="2"/>
      </rPr>
      <t xml:space="preserve">dygn hos 
</t>
    </r>
    <r>
      <rPr>
        <b/>
        <sz val="8"/>
        <rFont val="Century Gothic"/>
        <family val="2"/>
      </rPr>
      <t xml:space="preserve">Offentlig vårdgivare  </t>
    </r>
  </si>
  <si>
    <t xml:space="preserve">Resultaten från föregående år har använts för kvalitetskontroller. De insamlade uppgifterna granskades maskinellt och ett begränsat antal uppgifter manuellt. Vissa typer av fel är dock svåra att upptäcka och omfattningen av dessa är därför inte känd.  Ett fel är att det kan förekomma dubbelregistrering av en individ i mängdstatistik. 
De personnummerbaserade uppgifterna som inhämtas från förvaltningsrätter och Statens institutionsstyrelse som rör tvångsvårdade personer med missbruk och beroende bedöms vara mer tillförlitliga och enhetliga än mängduppgifterna från kommunerna om den frivilliga vården. Ett visst bortfall i tvångsvårdade personer avseende beslut om omhändertaganden kan förekomma om beslut i förvaltningsrätten inte har inkommit till datainsamlingen i tid.
 Frivillig vård - Enligt tidigare mätningar kan 10−15 procent av de inlämnade uppgifterna om antal beviljade dygn i bistånd som avser boende och vårddygn i familjehem vara ofullständiga eller felaktiga. Uppgifter som avser antal personer 1 november har högre tillförlitlighetsgrad än antal personer eller boendedygn under året.  Det har sin grund i att kommunernas system i vissa fall är bättre anpassade att ta fram uppgifter en viss dag än för hela året. Familjehemsvård inkluderar för vissa kommuner även vård i HVB-hem vilket inte bör ingå i just denna del av statistiken. Det gör att dessa uppgifter inte är helt tillförlitliga.
 Tvångsvård enligt LVM – En osäkerhetskälla som kan leda till mätfel är beräkningen av antalet vårddygn på institution. I vissa fall ingår antalet dagar som personen avvikit från vård. Uppgifterna om avvikelser är osäkra. 
Bortfall
Bortfall redovisas i slutet av respektive tabell. För mängdstatistiken som samlas in direkt från kommun utförs bortfallsimputering på läns och riksnivå. I  första hand har föregående års värde använts. Om sådant värde inte har funnits har hjälpinformation för bortfallskorrigering hämtats från övriga kommuner som inte har bortfall på den aktuella variabeln. 
För mängdstatistiken saknas uppgifter helt från 25 kommuner. Tydligare beskrivning av effekter av bortfallet anges i Kvalitetsdeklarationen. </t>
  </si>
  <si>
    <t>Voluntary institutional care 2024. Number of days of care by type of carer, number of  admissions, days of care per person.</t>
  </si>
  <si>
    <t>Institutional treatment  in November, 1 2000-2024. Number of people aged 21 or older.</t>
  </si>
  <si>
    <t>Compulsory treatment under LVM 2024. Number of people. Gender, county and age.</t>
  </si>
  <si>
    <t>Demography of disharges from compulsory treatment 2024. Country of birth, educational level. Number  and per cent.</t>
  </si>
  <si>
    <t>Tabell 7b</t>
  </si>
  <si>
    <t>Tabell 16. Demografiska uppgifter för utskrivna personer från LVM-vård 2024: Födelseland 2024 och påbörjad utbilningsnivå år 2023</t>
  </si>
  <si>
    <t>Institutionsvård enligt LVM den 1 november 2024. Antal personer. Kön, ålder och substans vid skadligt bruk.</t>
  </si>
  <si>
    <t>Ansökningar till förvaltningsrätten om beredande av vård enligt LVM  under år 2024. Antal  efter län, indikation och substans.</t>
  </si>
  <si>
    <t xml:space="preserve">Tabell 8. Ansökningar till förvaltningsrätten om beredande av vård enligt LVM  under år 2024. Antal efter län, indikation och typ av substans.  </t>
  </si>
  <si>
    <t xml:space="preserve">Tabell 13. Ansökningar till förvaltningsrätten om beredande av vård enligt LVM  under år 2024. Kvinnor och män, ålder, typ av substans.  </t>
  </si>
  <si>
    <t>Table 16. Demography of disharges from compulsory care during 2024. By country of birth 2024 and educational level 2023.</t>
  </si>
  <si>
    <t xml:space="preserve">Källa: Registret för tvångsvård av missbrukare i vissa fall och Utbildningsregistret, Socialstyrelsen </t>
  </si>
  <si>
    <r>
      <t>Frivillig institutionsvård</t>
    </r>
    <r>
      <rPr>
        <b/>
        <vertAlign val="superscript"/>
        <sz val="8"/>
        <color theme="1"/>
        <rFont val="Noto Sans"/>
        <family val="2"/>
        <scheme val="minor"/>
      </rPr>
      <t>2</t>
    </r>
    <r>
      <rPr>
        <b/>
        <sz val="8"/>
        <color theme="1"/>
        <rFont val="Noto Sans"/>
        <family val="2"/>
        <scheme val="minor"/>
      </rPr>
      <t xml:space="preserve">
Antal vårddygn</t>
    </r>
  </si>
  <si>
    <r>
      <t>Familjehem enligt  SoL 
och 27§ LVM</t>
    </r>
    <r>
      <rPr>
        <b/>
        <vertAlign val="superscript"/>
        <sz val="8"/>
        <color theme="1"/>
        <rFont val="Noto Sans"/>
        <family val="2"/>
        <scheme val="minor"/>
      </rPr>
      <t>3</t>
    </r>
    <r>
      <rPr>
        <b/>
        <sz val="8"/>
        <color theme="1"/>
        <rFont val="Noto Sans"/>
        <family val="2"/>
        <scheme val="minor"/>
      </rPr>
      <t xml:space="preserve">
Antal vårddygn</t>
    </r>
  </si>
  <si>
    <r>
      <t>Totalt
antal 
vårddygn</t>
    </r>
    <r>
      <rPr>
        <b/>
        <vertAlign val="superscript"/>
        <sz val="8"/>
        <rFont val="Century Gothic"/>
        <family val="2"/>
      </rPr>
      <t>1</t>
    </r>
    <r>
      <rPr>
        <b/>
        <sz val="8"/>
        <rFont val="Century Gothic"/>
        <family val="2"/>
      </rPr>
      <t xml:space="preserve"> </t>
    </r>
  </si>
  <si>
    <t xml:space="preserve">Sidan innehåller två tabeller och två figurer. </t>
  </si>
  <si>
    <t>Sidan innehåller två tabeller och två figurer</t>
  </si>
  <si>
    <t>Regional Statistical Areas</t>
  </si>
  <si>
    <t>Regionala statistikområden (RegSO)</t>
  </si>
  <si>
    <t>Regional områdesindelning med syfte att spegla socioekonomisk segregation</t>
  </si>
  <si>
    <t>Sidan innehåller beskrivning av definitioner och mått</t>
  </si>
  <si>
    <t>Sidan innehåller en svensk-engelsk ordlista</t>
  </si>
  <si>
    <t>Samtliga frivilliga vård- och stödformer den 1 november 2024 för personer med skadligt bruk och beroende</t>
  </si>
  <si>
    <t>Demografiska uppgifter för utskrivna personer från LVM-vård: Födelseland och utbildningsnivå 2024, Antal personer, procent, kön.</t>
  </si>
  <si>
    <t>Faktablad Tabell 1. Samtliga frivilliga vård- och stödformer den 1 november 2024 
för personer med skadligt bruk och beroende</t>
  </si>
  <si>
    <t>Källa: Patientregistret  och mängdstatistik skadligt bruk och beroende</t>
  </si>
  <si>
    <t xml:space="preserve">Källa: Mängdstatistik skadligt bruk och beroende, Socialstyrelsen </t>
  </si>
  <si>
    <t>Källa: Mängdstatistik skadligt bruk och beroende, Socialstyrelsen</t>
  </si>
  <si>
    <t xml:space="preserve">Källa: Mängdstatistik skadligt bruk och beroende, Socialstyrelsen     </t>
  </si>
  <si>
    <t>Källa: Mängdstatistik skadligt bruk och beroende, Socialstyrelse</t>
  </si>
  <si>
    <t xml:space="preserve">Källa : Statens institutionsstyrelse och mängdstatistik skadligt bruk och beroende, Socialstyrelsen. </t>
  </si>
  <si>
    <t>Source: National Board of Health and Welfare</t>
  </si>
  <si>
    <t>Källa: Registret för tvångsvård av missbrukare i vissa fall och Befolkningsregistret, Socialstyrelsen</t>
  </si>
  <si>
    <t>Source; National Board of Health and Welfare</t>
  </si>
  <si>
    <r>
      <t>Antal personer</t>
    </r>
    <r>
      <rPr>
        <vertAlign val="superscript"/>
        <sz val="8"/>
        <rFont val="Noto Sans"/>
        <family val="2"/>
        <scheme val="minor"/>
      </rPr>
      <t>1)</t>
    </r>
  </si>
  <si>
    <t xml:space="preserve">Kvinnor och män </t>
  </si>
  <si>
    <t>Källa: Mängdstatistik skadligt bruk och beroende och  Registret för tvångsvård av missbrukare i vissa fall,  Socialstyrelsen</t>
  </si>
  <si>
    <t>Källa: Registret för tvångsvård av missbrukare, Socialstyrelsen</t>
  </si>
  <si>
    <t>Källa: Mändstatistik skadligt bruk och beroende och Registret för tvångsvård av missbrukare, Socialstyrelsen</t>
  </si>
  <si>
    <t>3) För Ekerö, Upplands-Bro, Solna, Knivsta, Flen, Boxholm, Linköping, Söderköping, Mjölby, Nässjö, Högsby, Härryda, Lerum, Grästorp, Tranemo, Laxå, Norberg, Leksand, Hofors, Ljusdal, Vännäs, Arvidsjaur, Kalix, Övertorneå, Pajala och Gällivare saknas uppgifter.</t>
  </si>
  <si>
    <t>2) För Ekerö, Upplands-Bro, Solna, Knivsta, Flen, Boxholm, Linköping, Söderköping, Mjölby, Nässjö, Högsby, Härryda, Lerum, Grästorp, Tranemo, Laxå, Norberg, Leksand, Hofors, Ljusdal, Vännäs, Arvidsjaur, Kalix, Övertorneå, Pajala och Gällivare saknas uppgifter.</t>
  </si>
  <si>
    <t>Figur 1. Utskrivna personer från institutionsvård enligt LVM år 2000-2024, uppdelat på kön.</t>
  </si>
  <si>
    <t>Figure 1. Discharged people from compulsory institutional care during 2000-2024, by gender.</t>
  </si>
  <si>
    <t>Figur 2. Utskrivna personer från tvångsvård enligt LVM år 2022-2024, antal per 100 000 i åldern 18-85 år uppdelat på kön och områdestyp (RegSO)</t>
  </si>
  <si>
    <t xml:space="preserve"> Figure 2. Discharged people from compulsory institutional care 2022-2024, number per 100 000 by gender and area types (RegSO)</t>
  </si>
  <si>
    <t>Figur 3. Vård av personer med spelberoende inom socialtjänst och hälso- och sjukvård, antal personer, 21 år+, 2018-2023</t>
  </si>
  <si>
    <t>Figure 3. Care of people with gambling addiction in social services and health care 2018-2023, number of persons, 21 year+.</t>
  </si>
  <si>
    <t>Figure 2. Care of people with addiction and dependence in social services, number of persons 2015–2024. Indexed scale</t>
  </si>
  <si>
    <t>1)Med beslut avses här beslut före förvaltningsrättens prövning</t>
  </si>
  <si>
    <t>1) Fler än en indikation kan förekomma vid varje ansökan.</t>
  </si>
  <si>
    <t>Figur 2. Vård av personer med skadligt bruk och beroende inom socialtjänst, antal personer år 2015-2024. Indexerad skala</t>
  </si>
  <si>
    <t>2025-5-9580</t>
  </si>
  <si>
    <r>
      <rPr>
        <i/>
        <sz val="8"/>
        <rFont val="Century Gothic"/>
        <family val="2"/>
      </rPr>
      <t>Vuxna personer med skadligt bruk och beroende</t>
    </r>
    <r>
      <rPr>
        <sz val="8"/>
        <rFont val="Century Gothic"/>
        <family val="2"/>
      </rPr>
      <t xml:space="preserve"> avser personer som är 21 år eller äldre och som omfattas av beslut om insatser enligt SoL, eller LVM, på grund av problem med sitt skadliga bruk eller beroende av alkohol, narkotika, läkemedel, lösningsmedel eller spel om pengar. För LVM-vård redovisas även personer i åldern 18-20 år.
</t>
    </r>
    <r>
      <rPr>
        <i/>
        <sz val="8"/>
        <rFont val="Century Gothic"/>
        <family val="2"/>
      </rPr>
      <t xml:space="preserve">
Frivillig vård </t>
    </r>
    <r>
      <rPr>
        <sz val="8"/>
        <rFont val="Century Gothic"/>
        <family val="2"/>
      </rPr>
      <t xml:space="preserve">– Socialstyrelsen har på aggregerad nivå samlat in uppgifter om vuxna personer med skadligt bruk och beroende med öppna insatser, i frivillig institutionsvård och i frivillig familjehemsvård från Sveriges kommuner. Elektroniska frågeformulär har använts vid insamlandet. Vid själva inmatningen genomfördes ett flertal kontroller, bland annat inmatningskontroller, logiska samband mellan vissa uppgifter, rimlighetskontroller utifrån kommunernas övriga inlämnade uppgifter och jämförelse med kommunens lämnade uppgifter föregående år Insamlingsperioden påbörjades när verksamhetsåret var avslutat och senaste datum för att lämna in uppgifter var 15 februari.                                                                                                                                                                                                                                                                                                                                                                                                                                  </t>
    </r>
    <r>
      <rPr>
        <i/>
        <sz val="8"/>
        <rFont val="Century Gothic"/>
        <family val="2"/>
      </rPr>
      <t>Tvångsvård enligt LVM</t>
    </r>
    <r>
      <rPr>
        <sz val="8"/>
        <rFont val="Century Gothic"/>
        <family val="2"/>
      </rPr>
      <t xml:space="preserve"> – Statistiken grundar sig dels på uppgifter från förvaltningsrätterna om ansökningar och omedelbara omhändertaganden, dels från Statens institutionsstyrelses klientadministrativa system, KAJ, om utskrivning från tvångsvård.                                                                                                                                                                                                                                                                                                                                                                                                                                                                                                                                                                                                  Befolkningsrelaterade uppgifter – Uppgifter från SCB:s register över totalbefolkningen, RTB, har använts för att beräkna antalet personer per 10 000 invånare. Befolkningsuppgifterna avser december 2024.                                                                                                                         </t>
    </r>
  </si>
  <si>
    <t>https://www.socialstyrelsen.se/statistik-och-data/statistik/alla-statistikamnen/vuxna-personer-med-skadligt-bruk-och-beroende/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</si>
</sst>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2" formatCode="_-* #,##0\ &quot;kr&quot;_-;\-* #,##0\ &quot;kr&quot;_-;_-* &quot;-&quot;\ &quot;kr&quot;_-;_-@_-"/>
    <numFmt numFmtId="44" formatCode="_-* #,##0.00\ &quot;kr&quot;_-;\-* #,##0.00\ &quot;kr&quot;_-;_-* &quot;-&quot;??\ &quot;kr&quot;_-;_-@_-"/>
    <numFmt numFmtId="164" formatCode="_-* #,##0.00_-;\-* #,##0.00_-;_-* &quot;-&quot;??_-;_-@_-"/>
    <numFmt numFmtId="165" formatCode="0&quot; &quot;%"/>
    <numFmt numFmtId="166" formatCode="0.0"/>
  </numFmts>
  <fonts count="90">
    <font>
      <sz val="8.5"/>
      <color theme="1"/>
      <name val="Noto Sans"/>
      <family val="2"/>
      <scheme val="minor"/>
    </font>
    <font>
      <sz val="8"/>
      <color theme="1"/>
      <name val="Noto Sans"/>
      <family val="2"/>
      <scheme val="minor"/>
    </font>
    <font>
      <sz val="8"/>
      <color theme="1"/>
      <name val="Body Font"/>
      <family val="2"/>
    </font>
    <font>
      <sz val="8"/>
      <color theme="0"/>
      <name val="Noto Sans"/>
      <family val="2"/>
      <scheme val="minor"/>
    </font>
    <font>
      <sz val="11"/>
      <color rgb="FF3F3F76"/>
      <name val="Noto Sans"/>
      <family val="2"/>
      <scheme val="minor"/>
    </font>
    <font>
      <b/>
      <sz val="11"/>
      <color rgb="FF3F3F3F"/>
      <name val="Noto Sans"/>
      <family val="2"/>
      <scheme val="minor"/>
    </font>
    <font>
      <b/>
      <sz val="11"/>
      <color rgb="FFFA7D00"/>
      <name val="Noto Sans"/>
      <family val="2"/>
      <scheme val="minor"/>
    </font>
    <font>
      <sz val="11"/>
      <color rgb="FFFA7D00"/>
      <name val="Noto Sans"/>
      <family val="2"/>
      <scheme val="minor"/>
    </font>
    <font>
      <b/>
      <sz val="11"/>
      <color theme="0"/>
      <name val="Noto Sans"/>
      <family val="2"/>
      <scheme val="minor"/>
    </font>
    <font>
      <sz val="11"/>
      <color rgb="FFFF0000"/>
      <name val="Noto Sans"/>
      <family val="2"/>
      <scheme val="minor"/>
    </font>
    <font>
      <i/>
      <sz val="11"/>
      <color rgb="FF7F7F7F"/>
      <name val="Noto Sans"/>
      <family val="2"/>
      <scheme val="minor"/>
    </font>
    <font>
      <sz val="8.5"/>
      <color theme="1"/>
      <name val="Noto Sans"/>
      <family val="2"/>
      <scheme val="minor"/>
    </font>
    <font>
      <sz val="8.5"/>
      <color theme="1"/>
      <name val="Noto Sans"/>
      <family val="2"/>
      <scheme val="major"/>
    </font>
    <font>
      <sz val="18"/>
      <color theme="3"/>
      <name val="Noto Sans"/>
      <family val="2"/>
      <scheme val="major"/>
    </font>
    <font>
      <b/>
      <sz val="11"/>
      <color theme="1"/>
      <name val="Noto Sans"/>
      <family val="2"/>
      <scheme val="minor"/>
    </font>
    <font>
      <sz val="10"/>
      <color theme="1"/>
      <name val="Noto Sans"/>
      <family val="2"/>
      <scheme val="minor"/>
    </font>
    <font>
      <sz val="7"/>
      <color theme="1"/>
      <name val="Noto Sans"/>
      <family val="2"/>
      <scheme val="minor"/>
    </font>
    <font>
      <sz val="10"/>
      <color theme="0"/>
      <name val="Noto Sans"/>
      <family val="2"/>
      <scheme val="minor"/>
    </font>
    <font>
      <sz val="8"/>
      <name val="Noto Sans"/>
      <family val="2"/>
      <scheme val="minor"/>
    </font>
    <font>
      <b/>
      <sz val="8.5"/>
      <color theme="1"/>
      <name val="Noto Sans"/>
      <family val="2"/>
      <scheme val="minor"/>
    </font>
    <font>
      <u/>
      <sz val="8.5"/>
      <color theme="10"/>
      <name val="Noto Sans"/>
      <family val="2"/>
      <scheme val="minor"/>
    </font>
    <font>
      <u/>
      <sz val="8.5"/>
      <color theme="11"/>
      <name val="Noto Sans"/>
      <family val="2"/>
      <scheme val="minor"/>
    </font>
    <font>
      <b/>
      <sz val="14"/>
      <color theme="1"/>
      <name val="Noto Sans"/>
      <family val="2"/>
      <scheme val="minor"/>
    </font>
    <font>
      <b/>
      <sz val="12"/>
      <color theme="1"/>
      <name val="Noto Sans"/>
      <family val="2"/>
      <scheme val="minor"/>
    </font>
    <font>
      <b/>
      <sz val="10"/>
      <color theme="1"/>
      <name val="Noto Sans"/>
      <family val="2"/>
      <scheme val="major"/>
    </font>
    <font>
      <b/>
      <sz val="10"/>
      <color theme="1"/>
      <name val="Noto Sans"/>
      <family val="2"/>
      <scheme val="minor"/>
    </font>
    <font>
      <b/>
      <sz val="9"/>
      <color theme="1"/>
      <name val="Noto Sans"/>
      <family val="2"/>
      <scheme val="minor"/>
    </font>
    <font>
      <sz val="9"/>
      <color theme="1"/>
      <name val="Arial"/>
      <family val="2"/>
    </font>
    <font>
      <b/>
      <sz val="10"/>
      <name val="Noto Sans"/>
      <family val="2"/>
      <scheme val="major"/>
    </font>
    <font>
      <sz val="9"/>
      <color rgb="FFFF0000"/>
      <name val="Arial"/>
      <family val="2"/>
    </font>
    <font>
      <sz val="10"/>
      <name val="Noto Sans"/>
      <family val="2"/>
      <scheme val="major"/>
    </font>
    <font>
      <sz val="8"/>
      <color theme="1"/>
      <name val="Noto Sans"/>
      <family val="2"/>
      <scheme val="major"/>
    </font>
    <font>
      <b/>
      <sz val="8"/>
      <color theme="1"/>
      <name val="Noto Sans"/>
      <family val="2"/>
      <scheme val="major"/>
    </font>
    <font>
      <sz val="8"/>
      <name val="Noto Sans"/>
      <family val="2"/>
      <scheme val="major"/>
    </font>
    <font>
      <i/>
      <sz val="8"/>
      <color theme="1"/>
      <name val="Noto Sans"/>
      <family val="2"/>
      <scheme val="major"/>
    </font>
    <font>
      <sz val="8"/>
      <color theme="1"/>
      <name val="Arial"/>
      <family val="2"/>
    </font>
    <font>
      <sz val="8"/>
      <color rgb="FFFF0000"/>
      <name val="Noto Sans"/>
      <family val="2"/>
      <scheme val="major"/>
    </font>
    <font>
      <u/>
      <sz val="8"/>
      <color theme="10"/>
      <name val="Noto Sans"/>
      <family val="2"/>
      <scheme val="minor"/>
    </font>
    <font>
      <i/>
      <sz val="8"/>
      <name val="Noto Sans"/>
      <family val="2"/>
      <scheme val="major"/>
    </font>
    <font>
      <b/>
      <sz val="10"/>
      <color theme="1"/>
      <name val="Century Gothic"/>
      <family val="2"/>
    </font>
    <font>
      <b/>
      <sz val="8"/>
      <name val="Noto Sans"/>
      <family val="2"/>
      <scheme val="minor"/>
    </font>
    <font>
      <b/>
      <sz val="8"/>
      <color theme="1"/>
      <name val="Century Gothic"/>
      <family val="2"/>
    </font>
    <font>
      <sz val="8"/>
      <color rgb="FF000000"/>
      <name val="Noto Sans"/>
      <family val="2"/>
      <scheme val="minor"/>
    </font>
    <font>
      <b/>
      <sz val="8"/>
      <color theme="1"/>
      <name val="Noto Sans"/>
      <family val="2"/>
      <scheme val="minor"/>
    </font>
    <font>
      <b/>
      <sz val="8"/>
      <color rgb="FF000000"/>
      <name val="Century Gothic"/>
      <family val="2"/>
    </font>
    <font>
      <b/>
      <sz val="10"/>
      <name val="Century Gothic"/>
      <family val="2"/>
    </font>
    <font>
      <sz val="11"/>
      <name val="Noto Sans"/>
      <family val="2"/>
      <scheme val="minor"/>
    </font>
    <font>
      <sz val="9"/>
      <name val="Arial"/>
      <family val="2"/>
    </font>
    <font>
      <b/>
      <sz val="10"/>
      <name val="Noto Sans"/>
      <family val="2"/>
      <scheme val="minor"/>
    </font>
    <font>
      <sz val="8"/>
      <name val="Century Gothic"/>
      <family val="2"/>
    </font>
    <font>
      <i/>
      <sz val="8"/>
      <name val="Century Gothic"/>
      <family val="2"/>
    </font>
    <font>
      <sz val="8"/>
      <color theme="1"/>
      <name val="Century Gothic"/>
      <family val="2"/>
    </font>
    <font>
      <b/>
      <sz val="8"/>
      <color rgb="FFFF0000"/>
      <name val="Century Gothic"/>
      <family val="2"/>
    </font>
    <font>
      <b/>
      <sz val="8"/>
      <name val="Century Gothic"/>
      <family val="2"/>
    </font>
    <font>
      <sz val="10"/>
      <name val="Century Gothic"/>
      <family val="2"/>
    </font>
    <font>
      <sz val="8"/>
      <color rgb="FF000000"/>
      <name val="Century Gothic"/>
      <family val="2"/>
    </font>
    <font>
      <sz val="8"/>
      <name val="Arial"/>
      <family val="2"/>
    </font>
    <font>
      <sz val="10"/>
      <color rgb="FF1F497D"/>
      <name val="Arial"/>
      <family val="2"/>
    </font>
    <font>
      <b/>
      <sz val="8"/>
      <color rgb="FF000000"/>
      <name val="Noto Sans"/>
      <family val="2"/>
      <scheme val="minor"/>
    </font>
    <font>
      <sz val="8"/>
      <color rgb="FF452325"/>
      <name val="Times New Roman"/>
      <family val="1"/>
    </font>
    <font>
      <b/>
      <sz val="11"/>
      <name val="Noto Sans"/>
      <family val="2"/>
      <scheme val="minor"/>
    </font>
    <font>
      <b/>
      <sz val="10"/>
      <color rgb="FF000000"/>
      <name val="Century Gothic"/>
      <family val="2"/>
    </font>
    <font>
      <sz val="8"/>
      <color indexed="8"/>
      <name val="Century Gothic"/>
      <family val="2"/>
    </font>
    <font>
      <sz val="7"/>
      <color rgb="FF000000"/>
      <name val="Noto Sans"/>
      <family val="2"/>
      <scheme val="minor"/>
    </font>
    <font>
      <sz val="8"/>
      <color rgb="FF222222"/>
      <name val="Noto Sans"/>
      <family val="2"/>
      <scheme val="minor"/>
    </font>
    <font>
      <sz val="10"/>
      <name val="Arial"/>
      <family val="2"/>
    </font>
    <font>
      <b/>
      <vertAlign val="superscript"/>
      <sz val="8"/>
      <color theme="1"/>
      <name val="Noto Sans"/>
      <family val="2"/>
      <scheme val="minor"/>
    </font>
    <font>
      <vertAlign val="superscript"/>
      <sz val="8"/>
      <name val="Noto Sans"/>
      <family val="2"/>
      <scheme val="minor"/>
    </font>
    <font>
      <b/>
      <u/>
      <sz val="8"/>
      <name val="Century Gothic"/>
      <family val="2"/>
    </font>
    <font>
      <b/>
      <sz val="7"/>
      <color theme="1"/>
      <name val="Noto Sans"/>
      <family val="2"/>
      <scheme val="minor"/>
    </font>
    <font>
      <b/>
      <u/>
      <sz val="8"/>
      <color theme="1"/>
      <name val="Noto Sans"/>
      <family val="2"/>
      <scheme val="minor"/>
    </font>
    <font>
      <u/>
      <sz val="8"/>
      <color theme="1"/>
      <name val="Noto Sans"/>
      <family val="2"/>
      <scheme val="minor"/>
    </font>
    <font>
      <b/>
      <sz val="10"/>
      <color rgb="FF000000"/>
      <name val="Noto Sans"/>
      <family val="2"/>
      <scheme val="minor"/>
    </font>
    <font>
      <b/>
      <vertAlign val="superscript"/>
      <sz val="10"/>
      <color theme="1"/>
      <name val="Noto Sans"/>
      <family val="2"/>
      <scheme val="minor"/>
    </font>
    <font>
      <sz val="8"/>
      <color theme="1"/>
      <name val="Noto Sans"/>
      <family val="2"/>
      <scheme val="minor"/>
    </font>
    <font>
      <sz val="9"/>
      <color theme="0"/>
      <name val="Arial"/>
      <family val="2"/>
    </font>
    <font>
      <sz val="8"/>
      <color rgb="FF000000"/>
      <name val="Century Gothic"/>
      <family val="2"/>
    </font>
    <font>
      <sz val="8"/>
      <name val="Century Gothic"/>
      <family val="2"/>
    </font>
    <font>
      <sz val="8"/>
      <color rgb="FF000000"/>
      <name val="Noto Sans"/>
      <family val="2"/>
      <scheme val="minor"/>
    </font>
    <font>
      <sz val="7"/>
      <color theme="1"/>
      <name val="Century Gothic"/>
      <family val="2"/>
    </font>
    <font>
      <vertAlign val="superscript"/>
      <sz val="8"/>
      <color theme="1"/>
      <name val="Noto Sans"/>
      <family val="2"/>
      <scheme val="minor"/>
    </font>
    <font>
      <b/>
      <vertAlign val="superscript"/>
      <sz val="8"/>
      <name val="Noto Sans"/>
      <family val="2"/>
      <scheme val="minor"/>
    </font>
    <font>
      <vertAlign val="superscript"/>
      <sz val="7"/>
      <color theme="1"/>
      <name val="Noto Sans"/>
      <family val="2"/>
      <scheme val="minor"/>
    </font>
    <font>
      <sz val="8"/>
      <color theme="1"/>
      <name val="Noto Sans"/>
      <family val="2"/>
      <scheme val="minor"/>
    </font>
    <font>
      <b/>
      <vertAlign val="superscript"/>
      <sz val="8"/>
      <name val="Century Gothic"/>
      <family val="2"/>
    </font>
    <font>
      <sz val="10"/>
      <color rgb="FF000000"/>
      <name val="Noto Sans"/>
      <family val="2"/>
    </font>
    <font>
      <b/>
      <sz val="10"/>
      <color rgb="FF000000"/>
      <name val="Noto Sans"/>
      <family val="2"/>
    </font>
    <font>
      <b/>
      <u/>
      <sz val="8"/>
      <color theme="6"/>
      <name val="Century Gothic"/>
      <family val="2"/>
    </font>
    <font>
      <b/>
      <sz val="8"/>
      <color theme="6"/>
      <name val="Century Gothic"/>
      <family val="2"/>
    </font>
    <font>
      <b/>
      <sz val="8.5"/>
      <color theme="6"/>
      <name val="Noto Sans"/>
      <family val="2"/>
      <scheme val="minor"/>
    </font>
  </fonts>
  <fills count="43">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rgb="FFC85135"/>
        <bgColor indexed="64"/>
      </patternFill>
    </fill>
    <fill>
      <patternFill patternType="solid">
        <fgColor rgb="FFDE9786"/>
        <bgColor indexed="64"/>
      </patternFill>
    </fill>
    <fill>
      <patternFill patternType="solid">
        <fgColor rgb="FFE9B9AE"/>
        <bgColor indexed="64"/>
      </patternFill>
    </fill>
    <fill>
      <patternFill patternType="solid">
        <fgColor rgb="FFF4DCD7"/>
        <bgColor indexed="64"/>
      </patternFill>
    </fill>
    <fill>
      <patternFill patternType="solid">
        <fgColor rgb="FF9A4392"/>
        <bgColor indexed="64"/>
      </patternFill>
    </fill>
    <fill>
      <patternFill patternType="solid">
        <fgColor rgb="FFC28EBE"/>
        <bgColor indexed="64"/>
      </patternFill>
    </fill>
    <fill>
      <patternFill patternType="solid">
        <fgColor rgb="FFD7B4D3"/>
        <bgColor indexed="64"/>
      </patternFill>
    </fill>
    <fill>
      <patternFill patternType="solid">
        <fgColor rgb="FFEBD9E9"/>
        <bgColor indexed="64"/>
      </patternFill>
    </fill>
    <fill>
      <patternFill patternType="solid">
        <fgColor rgb="FF008276"/>
        <bgColor indexed="64"/>
      </patternFill>
    </fill>
    <fill>
      <patternFill patternType="solid">
        <fgColor rgb="FFB27B2A"/>
        <bgColor indexed="64"/>
      </patternFill>
    </fill>
    <fill>
      <patternFill patternType="solid">
        <fgColor rgb="FFEB805F"/>
        <bgColor indexed="64"/>
      </patternFill>
    </fill>
    <fill>
      <patternFill patternType="solid">
        <fgColor rgb="FF00A380"/>
        <bgColor indexed="64"/>
      </patternFill>
    </fill>
    <fill>
      <patternFill patternType="solid">
        <fgColor rgb="FFECB94F"/>
        <bgColor indexed="64"/>
      </patternFill>
    </fill>
    <fill>
      <patternFill patternType="solid">
        <fgColor rgb="FFBE67C0"/>
        <bgColor indexed="64"/>
      </patternFill>
    </fill>
    <fill>
      <patternFill patternType="solid">
        <fgColor rgb="FFF7CAAC"/>
        <bgColor indexed="64"/>
      </patternFill>
    </fill>
    <fill>
      <patternFill patternType="solid">
        <fgColor rgb="FF79D3C5"/>
        <bgColor indexed="64"/>
      </patternFill>
    </fill>
    <fill>
      <patternFill patternType="solid">
        <fgColor rgb="FFF9E0A7"/>
        <bgColor indexed="64"/>
      </patternFill>
    </fill>
    <fill>
      <patternFill patternType="solid">
        <fgColor rgb="FFECCFE9"/>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C75136"/>
        <bgColor indexed="64"/>
      </patternFill>
    </fill>
    <fill>
      <patternFill patternType="solid">
        <fgColor theme="8"/>
        <bgColor indexed="64"/>
      </patternFill>
    </fill>
    <fill>
      <patternFill patternType="solid">
        <fgColor theme="0"/>
        <bgColor indexed="64"/>
      </patternFill>
    </fill>
  </fills>
  <borders count="40">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
      <left/>
      <right/>
      <top/>
      <bottom style="medium">
        <color theme="8"/>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style="thin">
        <color indexed="64"/>
      </top>
      <bottom/>
      <diagonal/>
    </border>
    <border>
      <left style="thin">
        <color auto="1"/>
      </left>
      <right/>
      <top style="thin">
        <color indexed="64"/>
      </top>
      <bottom/>
      <diagonal/>
    </border>
    <border>
      <left/>
      <right/>
      <top/>
      <bottom style="thick">
        <color rgb="FF857363"/>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theme="6" tint="-0.499984740745262"/>
      </top>
      <bottom/>
      <diagonal/>
    </border>
    <border>
      <left/>
      <right style="thin">
        <color auto="1"/>
      </right>
      <top style="thin">
        <color indexed="64"/>
      </top>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auto="1"/>
      </top>
      <bottom/>
      <diagonal/>
    </border>
    <border>
      <left/>
      <right style="medium">
        <color indexed="64"/>
      </right>
      <top style="thin">
        <color auto="1"/>
      </top>
      <bottom style="thin">
        <color auto="1"/>
      </bottom>
      <diagonal/>
    </border>
    <border>
      <left/>
      <right/>
      <top style="medium">
        <color theme="8"/>
      </top>
      <bottom style="thin">
        <color theme="8"/>
      </bottom>
      <diagonal/>
    </border>
    <border>
      <left style="thin">
        <color indexed="64"/>
      </left>
      <right/>
      <top style="thin">
        <color theme="6" tint="-0.499984740745262"/>
      </top>
      <bottom/>
      <diagonal/>
    </border>
    <border>
      <left/>
      <right style="thin">
        <color theme="6" tint="-0.499984740745262"/>
      </right>
      <top style="thin">
        <color theme="6" tint="-0.499984740745262"/>
      </top>
      <bottom/>
      <diagonal/>
    </border>
    <border>
      <left/>
      <right style="thin">
        <color theme="6" tint="-0.499984740745262"/>
      </right>
      <top/>
      <bottom/>
      <diagonal/>
    </border>
    <border>
      <left style="medium">
        <color indexed="64"/>
      </left>
      <right/>
      <top style="thin">
        <color indexed="64"/>
      </top>
      <bottom style="thin">
        <color auto="1"/>
      </bottom>
      <diagonal/>
    </border>
    <border>
      <left/>
      <right/>
      <top/>
      <bottom style="thin">
        <color theme="8"/>
      </bottom>
      <diagonal/>
    </border>
    <border>
      <left/>
      <right/>
      <top/>
      <bottom style="medium">
        <color indexed="64"/>
      </bottom>
      <diagonal/>
    </border>
    <border>
      <left/>
      <right/>
      <top style="medium">
        <color theme="8"/>
      </top>
      <bottom style="medium">
        <color indexed="64"/>
      </bottom>
      <diagonal/>
    </border>
    <border>
      <left style="thin">
        <color auto="1"/>
      </left>
      <right/>
      <top/>
      <bottom style="thin">
        <color auto="1"/>
      </bottom>
      <diagonal/>
    </border>
    <border>
      <left style="thin">
        <color auto="1"/>
      </left>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auto="1"/>
      </right>
      <top/>
      <bottom style="medium">
        <color theme="8"/>
      </bottom>
      <diagonal/>
    </border>
    <border>
      <left style="thin">
        <color auto="1"/>
      </left>
      <right style="thin">
        <color auto="1"/>
      </right>
      <top/>
      <bottom style="medium">
        <color theme="8"/>
      </bottom>
      <diagonal/>
    </border>
    <border>
      <left style="thin">
        <color auto="1"/>
      </left>
      <right/>
      <top/>
      <bottom style="medium">
        <color theme="8"/>
      </bottom>
      <diagonal/>
    </border>
    <border>
      <left/>
      <right style="medium">
        <color indexed="64"/>
      </right>
      <top/>
      <bottom style="medium">
        <color indexed="64"/>
      </bottom>
      <diagonal/>
    </border>
  </borders>
  <cellStyleXfs count="74">
    <xf numFmtId="0" fontId="0" fillId="0" borderId="0"/>
    <xf numFmtId="165" fontId="12" fillId="0" borderId="0" applyFill="0" applyBorder="0" applyAlignment="0" applyProtection="0"/>
    <xf numFmtId="0" fontId="22" fillId="0" borderId="0" applyNumberFormat="0" applyFill="0" applyBorder="0" applyProtection="0">
      <alignment vertical="top"/>
    </xf>
    <xf numFmtId="0" fontId="23" fillId="0" borderId="0" applyNumberFormat="0" applyFill="0" applyBorder="0" applyProtection="0">
      <alignment vertical="top"/>
    </xf>
    <xf numFmtId="0" fontId="24" fillId="0" borderId="0" applyNumberFormat="0" applyFill="0" applyBorder="0" applyProtection="0">
      <alignment vertical="top"/>
    </xf>
    <xf numFmtId="0" fontId="2" fillId="0" borderId="0" applyNumberFormat="0" applyFill="0" applyBorder="0" applyAlignment="0" applyProtection="0"/>
    <xf numFmtId="0" fontId="3"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3"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3" fillId="18" borderId="0" applyNumberFormat="0" applyBorder="0" applyAlignment="0" applyProtection="0"/>
    <xf numFmtId="0" fontId="1" fillId="21" borderId="0" applyNumberFormat="0" applyBorder="0" applyAlignment="0" applyProtection="0"/>
    <xf numFmtId="0" fontId="1" fillId="20" borderId="0" applyNumberFormat="0" applyBorder="0" applyAlignment="0" applyProtection="0"/>
    <xf numFmtId="0" fontId="1" fillId="19" borderId="0" applyNumberFormat="0" applyBorder="0" applyAlignment="0" applyProtection="0"/>
    <xf numFmtId="0" fontId="3" fillId="22" borderId="0" applyNumberFormat="0" applyBorder="0" applyAlignment="0" applyProtection="0"/>
    <xf numFmtId="0" fontId="1" fillId="25" borderId="0" applyNumberFormat="0" applyBorder="0" applyAlignment="0" applyProtection="0"/>
    <xf numFmtId="0" fontId="1" fillId="24" borderId="0" applyNumberFormat="0" applyBorder="0" applyAlignment="0" applyProtection="0"/>
    <xf numFmtId="0" fontId="1" fillId="23" borderId="0" applyNumberFormat="0" applyBorder="0" applyAlignment="0" applyProtection="0"/>
    <xf numFmtId="0" fontId="3" fillId="18" borderId="0" applyBorder="0" applyAlignment="0" applyProtection="0"/>
    <xf numFmtId="0" fontId="3" fillId="26" borderId="0" applyBorder="0" applyAlignment="0" applyProtection="0"/>
    <xf numFmtId="0" fontId="3" fillId="27" borderId="0" applyBorder="0" applyAlignment="0" applyProtection="0"/>
    <xf numFmtId="0" fontId="3" fillId="22" borderId="0" applyBorder="0" applyAlignment="0" applyProtection="0"/>
    <xf numFmtId="0" fontId="1" fillId="28" borderId="0" applyBorder="0" applyAlignment="0" applyProtection="0"/>
    <xf numFmtId="0" fontId="1" fillId="29" borderId="0" applyBorder="0" applyAlignment="0" applyProtection="0"/>
    <xf numFmtId="0" fontId="1" fillId="30" borderId="0" applyBorder="0" applyAlignment="0" applyProtection="0"/>
    <xf numFmtId="0" fontId="1" fillId="31" borderId="0" applyBorder="0" applyAlignment="0" applyProtection="0"/>
    <xf numFmtId="0" fontId="1" fillId="32" borderId="0" applyBorder="0" applyAlignment="0" applyProtection="0"/>
    <xf numFmtId="0" fontId="1" fillId="33" borderId="0" applyBorder="0" applyAlignment="0" applyProtection="0"/>
    <xf numFmtId="0" fontId="1" fillId="34" borderId="0" applyBorder="0" applyAlignment="0" applyProtection="0"/>
    <xf numFmtId="0" fontId="1" fillId="35" borderId="0" applyBorder="0" applyAlignment="0" applyProtection="0"/>
    <xf numFmtId="164" fontId="12" fillId="0" borderId="0" applyFill="0" applyBorder="0" applyAlignment="0" applyProtection="0"/>
    <xf numFmtId="3" fontId="11" fillId="0" borderId="0" applyFill="0" applyBorder="0" applyAlignment="0" applyProtection="0"/>
    <xf numFmtId="44" fontId="11" fillId="0" borderId="0" applyFill="0" applyBorder="0" applyAlignment="0" applyProtection="0"/>
    <xf numFmtId="42" fontId="11" fillId="0" borderId="0" applyFill="0" applyBorder="0" applyAlignment="0" applyProtection="0"/>
    <xf numFmtId="0" fontId="4" fillId="36" borderId="1" applyNumberFormat="0" applyAlignment="0" applyProtection="0"/>
    <xf numFmtId="0" fontId="5" fillId="37" borderId="2" applyNumberFormat="0" applyAlignment="0" applyProtection="0"/>
    <xf numFmtId="0" fontId="6" fillId="37" borderId="1" applyNumberFormat="0" applyAlignment="0" applyProtection="0"/>
    <xf numFmtId="0" fontId="7" fillId="0" borderId="3" applyNumberFormat="0" applyFill="0" applyAlignment="0" applyProtection="0"/>
    <xf numFmtId="0" fontId="8" fillId="38" borderId="4" applyNumberFormat="0" applyAlignment="0" applyProtection="0"/>
    <xf numFmtId="0" fontId="9" fillId="0" borderId="0" applyNumberFormat="0" applyFill="0" applyBorder="0" applyAlignment="0" applyProtection="0"/>
    <xf numFmtId="0" fontId="1" fillId="39" borderId="5" applyNumberFormat="0" applyFont="0" applyAlignment="0" applyProtection="0"/>
    <xf numFmtId="0" fontId="10" fillId="0" borderId="0" applyNumberFormat="0" applyFill="0" applyBorder="0" applyAlignment="0" applyProtection="0"/>
    <xf numFmtId="0" fontId="13" fillId="0" borderId="0" applyNumberFormat="0" applyFill="0" applyBorder="0" applyAlignment="0" applyProtection="0"/>
    <xf numFmtId="0" fontId="17" fillId="26" borderId="0" applyNumberFormat="0" applyBorder="0" applyProtection="0">
      <alignment vertical="top"/>
    </xf>
    <xf numFmtId="0" fontId="17" fillId="40" borderId="0" applyNumberFormat="0" applyBorder="0" applyProtection="0">
      <alignment vertical="top"/>
    </xf>
    <xf numFmtId="0" fontId="15" fillId="30" borderId="0" applyNumberFormat="0" applyBorder="0" applyProtection="0">
      <alignment vertical="top"/>
    </xf>
    <xf numFmtId="0" fontId="14" fillId="0" borderId="6" applyNumberFormat="0" applyFill="0" applyAlignment="0" applyProtection="0"/>
    <xf numFmtId="0" fontId="25" fillId="0" borderId="0"/>
    <xf numFmtId="0" fontId="11" fillId="0" borderId="0"/>
    <xf numFmtId="0" fontId="15" fillId="0" borderId="0"/>
    <xf numFmtId="0" fontId="16" fillId="0" borderId="0"/>
    <xf numFmtId="0" fontId="20"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6" fillId="0" borderId="0"/>
    <xf numFmtId="0" fontId="20" fillId="0" borderId="0" applyNumberFormat="0" applyFill="0" applyBorder="0" applyAlignment="0" applyProtection="0"/>
    <xf numFmtId="0" fontId="43" fillId="0" borderId="7">
      <alignment horizontal="center" vertical="center"/>
    </xf>
    <xf numFmtId="0" fontId="43" fillId="0" borderId="9" applyNumberFormat="0" applyFill="0" applyProtection="0">
      <alignment vertical="center"/>
    </xf>
    <xf numFmtId="0" fontId="65" fillId="0" borderId="0"/>
    <xf numFmtId="0" fontId="65" fillId="0" borderId="0"/>
    <xf numFmtId="0" fontId="65" fillId="0" borderId="0"/>
    <xf numFmtId="0" fontId="43" fillId="42" borderId="25" applyNumberFormat="0" applyProtection="0">
      <alignment vertical="center"/>
    </xf>
  </cellStyleXfs>
  <cellXfs count="459">
    <xf numFmtId="0" fontId="0" fillId="0" borderId="0" xfId="0"/>
    <xf numFmtId="0" fontId="0" fillId="0" borderId="0" xfId="0" applyFont="1"/>
    <xf numFmtId="0" fontId="0" fillId="0" borderId="0" xfId="0" applyAlignment="1">
      <alignment wrapText="1"/>
    </xf>
    <xf numFmtId="0" fontId="27" fillId="0" borderId="0" xfId="0" applyFont="1"/>
    <xf numFmtId="0" fontId="27" fillId="0" borderId="0" xfId="0" applyFont="1" applyFill="1"/>
    <xf numFmtId="0" fontId="24" fillId="0" borderId="0" xfId="0" applyFont="1"/>
    <xf numFmtId="0" fontId="28" fillId="0" borderId="0" xfId="0" applyFont="1"/>
    <xf numFmtId="0" fontId="29" fillId="0" borderId="0" xfId="0" applyFont="1"/>
    <xf numFmtId="0" fontId="30" fillId="0" borderId="0" xfId="0" applyFont="1"/>
    <xf numFmtId="0" fontId="31" fillId="0" borderId="0" xfId="0" applyFont="1"/>
    <xf numFmtId="0" fontId="32" fillId="0" borderId="0" xfId="0" applyFont="1"/>
    <xf numFmtId="49" fontId="33" fillId="0" borderId="0" xfId="0" applyNumberFormat="1" applyFont="1" applyFill="1"/>
    <xf numFmtId="0" fontId="34" fillId="0" borderId="0" xfId="0" applyFont="1" applyFill="1"/>
    <xf numFmtId="0" fontId="35" fillId="0" borderId="0" xfId="0" applyFont="1"/>
    <xf numFmtId="14" fontId="33" fillId="0" borderId="0" xfId="0" applyNumberFormat="1" applyFont="1" applyFill="1" applyAlignment="1">
      <alignment horizontal="left"/>
    </xf>
    <xf numFmtId="0" fontId="18" fillId="0" borderId="0" xfId="0" applyFont="1" applyFill="1"/>
    <xf numFmtId="0" fontId="36" fillId="0" borderId="0" xfId="0" applyFont="1"/>
    <xf numFmtId="0" fontId="31" fillId="0" borderId="0" xfId="0" applyFont="1" applyFill="1"/>
    <xf numFmtId="0" fontId="37" fillId="0" borderId="0" xfId="67" applyFont="1" applyFill="1"/>
    <xf numFmtId="0" fontId="36" fillId="0" borderId="0" xfId="0" applyFont="1" applyFill="1"/>
    <xf numFmtId="0" fontId="38" fillId="0" borderId="0" xfId="0" applyFont="1" applyFill="1"/>
    <xf numFmtId="0" fontId="35" fillId="0" borderId="0" xfId="0" applyFont="1" applyFill="1"/>
    <xf numFmtId="0" fontId="31" fillId="0" borderId="0" xfId="0" applyFont="1" applyAlignment="1"/>
    <xf numFmtId="0" fontId="1" fillId="0" borderId="0" xfId="0" applyFont="1"/>
    <xf numFmtId="0" fontId="41" fillId="0" borderId="0" xfId="0" applyFont="1"/>
    <xf numFmtId="0" fontId="18" fillId="0" borderId="0" xfId="0" applyFont="1" applyAlignment="1"/>
    <xf numFmtId="0" fontId="43" fillId="0" borderId="0" xfId="0" applyFont="1"/>
    <xf numFmtId="0" fontId="1" fillId="0" borderId="0" xfId="0" applyFont="1" applyAlignment="1">
      <alignment wrapText="1"/>
    </xf>
    <xf numFmtId="0" fontId="45" fillId="0" borderId="0" xfId="0" applyFont="1"/>
    <xf numFmtId="0" fontId="46" fillId="0" borderId="0" xfId="0" applyFont="1" applyAlignment="1">
      <alignment horizontal="left"/>
    </xf>
    <xf numFmtId="0" fontId="47" fillId="0" borderId="0" xfId="0" applyFont="1"/>
    <xf numFmtId="0" fontId="46" fillId="0" borderId="0" xfId="0" applyFont="1"/>
    <xf numFmtId="0" fontId="48" fillId="0" borderId="0" xfId="0" applyFont="1"/>
    <xf numFmtId="0" fontId="18" fillId="0" borderId="0" xfId="0" applyFont="1" applyAlignment="1">
      <alignment vertical="top" wrapText="1"/>
    </xf>
    <xf numFmtId="0" fontId="9" fillId="0" borderId="0" xfId="0" applyFont="1"/>
    <xf numFmtId="0" fontId="47" fillId="0" borderId="0" xfId="0" applyFont="1" applyAlignment="1">
      <alignment horizontal="left"/>
    </xf>
    <xf numFmtId="0" fontId="51" fillId="0" borderId="0" xfId="0" applyFont="1"/>
    <xf numFmtId="0" fontId="52" fillId="0" borderId="0" xfId="0" applyFont="1"/>
    <xf numFmtId="0" fontId="18" fillId="0" borderId="0" xfId="0" applyFont="1"/>
    <xf numFmtId="0" fontId="40" fillId="0" borderId="0" xfId="0" applyFont="1"/>
    <xf numFmtId="0" fontId="49" fillId="0" borderId="0" xfId="0" applyFont="1"/>
    <xf numFmtId="0" fontId="53" fillId="0" borderId="0" xfId="0" applyFont="1"/>
    <xf numFmtId="0" fontId="51" fillId="0" borderId="0" xfId="0" applyFont="1" applyAlignment="1">
      <alignment wrapText="1"/>
    </xf>
    <xf numFmtId="0" fontId="49" fillId="0" borderId="0" xfId="0" applyFont="1" applyAlignment="1"/>
    <xf numFmtId="0" fontId="55" fillId="0" borderId="0" xfId="0" applyFont="1" applyAlignment="1">
      <alignment horizontal="left" vertical="center" wrapText="1"/>
    </xf>
    <xf numFmtId="0" fontId="55" fillId="0" borderId="0" xfId="0" applyFont="1" applyAlignment="1"/>
    <xf numFmtId="0" fontId="51" fillId="0" borderId="0" xfId="0" applyFont="1" applyBorder="1"/>
    <xf numFmtId="0" fontId="41" fillId="0" borderId="0" xfId="0" applyFont="1" applyFill="1"/>
    <xf numFmtId="0" fontId="41" fillId="0" borderId="0" xfId="0" applyFont="1" applyBorder="1"/>
    <xf numFmtId="0" fontId="45" fillId="0" borderId="0" xfId="0" applyFont="1" applyFill="1"/>
    <xf numFmtId="0" fontId="54" fillId="0" borderId="0" xfId="0" applyFont="1" applyFill="1"/>
    <xf numFmtId="0" fontId="47" fillId="0" borderId="0" xfId="0" applyFont="1" applyAlignment="1"/>
    <xf numFmtId="0" fontId="56" fillId="0" borderId="0" xfId="0" applyFont="1" applyAlignment="1"/>
    <xf numFmtId="0" fontId="40" fillId="0" borderId="0" xfId="0" applyFont="1" applyAlignment="1"/>
    <xf numFmtId="0" fontId="56" fillId="0" borderId="0" xfId="0" applyFont="1"/>
    <xf numFmtId="0" fontId="57" fillId="0" borderId="0" xfId="0" applyFont="1"/>
    <xf numFmtId="0" fontId="58" fillId="0" borderId="0" xfId="0" applyFont="1" applyAlignment="1">
      <alignment vertical="center"/>
    </xf>
    <xf numFmtId="0" fontId="42" fillId="0" borderId="0" xfId="0" applyFont="1" applyAlignment="1">
      <alignment vertical="center"/>
    </xf>
    <xf numFmtId="0" fontId="59" fillId="0" borderId="0" xfId="0" applyFont="1"/>
    <xf numFmtId="0" fontId="60" fillId="0" borderId="0" xfId="0" applyFont="1" applyFill="1"/>
    <xf numFmtId="0" fontId="46" fillId="0" borderId="0" xfId="0" applyFont="1" applyFill="1"/>
    <xf numFmtId="0" fontId="16" fillId="0" borderId="0" xfId="0" applyFont="1"/>
    <xf numFmtId="0" fontId="42" fillId="0" borderId="0" xfId="0" applyFont="1" applyAlignment="1">
      <alignment vertical="center" wrapText="1"/>
    </xf>
    <xf numFmtId="3" fontId="42" fillId="0" borderId="0" xfId="0" applyNumberFormat="1" applyFont="1" applyFill="1" applyAlignment="1">
      <alignment horizontal="right" vertical="center" wrapText="1"/>
    </xf>
    <xf numFmtId="1" fontId="42" fillId="0" borderId="0" xfId="0" applyNumberFormat="1" applyFont="1" applyFill="1" applyAlignment="1">
      <alignment horizontal="right" vertical="center" wrapText="1"/>
    </xf>
    <xf numFmtId="0" fontId="58" fillId="0" borderId="0" xfId="0" applyFont="1" applyAlignment="1">
      <alignment vertical="center" wrapText="1"/>
    </xf>
    <xf numFmtId="0" fontId="58" fillId="0" borderId="0" xfId="0" applyFont="1" applyFill="1" applyAlignment="1">
      <alignment horizontal="right" vertical="center" wrapText="1"/>
    </xf>
    <xf numFmtId="1" fontId="58" fillId="0" borderId="0" xfId="0" applyNumberFormat="1" applyFont="1" applyFill="1" applyAlignment="1">
      <alignment horizontal="right" vertical="center" wrapText="1"/>
    </xf>
    <xf numFmtId="3" fontId="58" fillId="0" borderId="0" xfId="0" applyNumberFormat="1" applyFont="1" applyFill="1" applyAlignment="1">
      <alignment horizontal="right" vertical="center" wrapText="1"/>
    </xf>
    <xf numFmtId="1" fontId="42" fillId="0" borderId="15" xfId="0" applyNumberFormat="1" applyFont="1" applyFill="1" applyBorder="1" applyAlignment="1">
      <alignment horizontal="right" vertical="center" wrapText="1"/>
    </xf>
    <xf numFmtId="0" fontId="42" fillId="0" borderId="0" xfId="0" applyFont="1" applyAlignment="1">
      <alignment horizontal="left" vertical="center" wrapText="1"/>
    </xf>
    <xf numFmtId="0" fontId="42" fillId="0" borderId="0" xfId="0" applyFont="1" applyBorder="1" applyAlignment="1">
      <alignment horizontal="left" vertical="center" wrapText="1"/>
    </xf>
    <xf numFmtId="0" fontId="63" fillId="0" borderId="0" xfId="0" applyFont="1" applyAlignment="1">
      <alignment vertical="center"/>
    </xf>
    <xf numFmtId="0" fontId="1" fillId="0" borderId="0" xfId="0" applyFont="1" applyAlignment="1"/>
    <xf numFmtId="0" fontId="61" fillId="0" borderId="0" xfId="0" applyFont="1" applyFill="1" applyAlignment="1">
      <alignment vertical="center"/>
    </xf>
    <xf numFmtId="0" fontId="64" fillId="0" borderId="0" xfId="0" applyFont="1" applyAlignment="1">
      <alignment vertical="center"/>
    </xf>
    <xf numFmtId="3" fontId="55" fillId="0" borderId="0" xfId="0" applyNumberFormat="1" applyFont="1" applyFill="1" applyBorder="1" applyAlignment="1">
      <alignment horizontal="right" vertical="center" wrapText="1"/>
    </xf>
    <xf numFmtId="0" fontId="43" fillId="0" borderId="9" xfId="69">
      <alignment vertical="center"/>
    </xf>
    <xf numFmtId="0" fontId="55" fillId="0" borderId="0" xfId="0" applyFont="1" applyAlignment="1">
      <alignment horizontal="left" wrapText="1"/>
    </xf>
    <xf numFmtId="3" fontId="53" fillId="0" borderId="0" xfId="71" applyNumberFormat="1" applyFont="1" applyFill="1" applyBorder="1" applyAlignment="1">
      <alignment horizontal="right" vertical="top"/>
    </xf>
    <xf numFmtId="49" fontId="49" fillId="0" borderId="0" xfId="72" applyNumberFormat="1" applyFont="1" applyAlignment="1">
      <alignment wrapText="1"/>
    </xf>
    <xf numFmtId="0" fontId="49" fillId="0" borderId="0" xfId="72" applyFont="1"/>
    <xf numFmtId="3" fontId="1" fillId="0" borderId="0" xfId="0" applyNumberFormat="1" applyFont="1" applyFill="1" applyAlignment="1">
      <alignment horizontal="right"/>
    </xf>
    <xf numFmtId="3" fontId="1" fillId="0" borderId="0" xfId="0" applyNumberFormat="1" applyFont="1" applyAlignment="1">
      <alignment horizontal="right"/>
    </xf>
    <xf numFmtId="0" fontId="15" fillId="0" borderId="0" xfId="61"/>
    <xf numFmtId="0" fontId="25" fillId="0" borderId="0" xfId="59" applyAlignment="1"/>
    <xf numFmtId="0" fontId="11" fillId="0" borderId="0" xfId="60"/>
    <xf numFmtId="49" fontId="53" fillId="0" borderId="0" xfId="71" applyNumberFormat="1" applyFont="1" applyFill="1" applyBorder="1" applyAlignment="1">
      <alignment horizontal="left" vertical="top"/>
    </xf>
    <xf numFmtId="0" fontId="53" fillId="0" borderId="0" xfId="71" applyFont="1" applyFill="1" applyBorder="1" applyAlignment="1">
      <alignment vertical="top"/>
    </xf>
    <xf numFmtId="3" fontId="53" fillId="0" borderId="0" xfId="1" applyNumberFormat="1" applyFont="1" applyFill="1" applyBorder="1" applyAlignment="1">
      <alignment horizontal="right" vertical="top"/>
    </xf>
    <xf numFmtId="0" fontId="43" fillId="33" borderId="0" xfId="39" applyFont="1" applyBorder="1" applyAlignment="1">
      <alignment horizontal="left" vertical="top"/>
    </xf>
    <xf numFmtId="0" fontId="43" fillId="33" borderId="0" xfId="39" applyFont="1" applyBorder="1" applyAlignment="1">
      <alignment vertical="top"/>
    </xf>
    <xf numFmtId="3" fontId="18" fillId="0" borderId="0" xfId="0" applyNumberFormat="1" applyFont="1" applyFill="1" applyBorder="1" applyAlignment="1">
      <alignment horizontal="left"/>
    </xf>
    <xf numFmtId="3" fontId="18" fillId="0" borderId="0" xfId="71" applyNumberFormat="1" applyFont="1" applyFill="1" applyBorder="1" applyAlignment="1">
      <alignment horizontal="left"/>
    </xf>
    <xf numFmtId="0" fontId="18" fillId="0" borderId="0" xfId="72" applyFont="1"/>
    <xf numFmtId="4" fontId="42" fillId="0" borderId="8" xfId="0" applyNumberFormat="1" applyFont="1" applyFill="1" applyBorder="1" applyAlignment="1">
      <alignment horizontal="right" vertical="top"/>
    </xf>
    <xf numFmtId="4" fontId="42" fillId="0" borderId="0" xfId="0" applyNumberFormat="1" applyFont="1" applyFill="1" applyBorder="1" applyAlignment="1">
      <alignment horizontal="right" vertical="top"/>
    </xf>
    <xf numFmtId="0" fontId="18" fillId="0" borderId="0" xfId="70" applyFont="1"/>
    <xf numFmtId="0" fontId="18" fillId="0" borderId="0" xfId="70" quotePrefix="1" applyFont="1"/>
    <xf numFmtId="0" fontId="18" fillId="0" borderId="0" xfId="71" applyFont="1"/>
    <xf numFmtId="49" fontId="18" fillId="0" borderId="0" xfId="72" applyNumberFormat="1" applyFont="1" applyAlignment="1">
      <alignment wrapText="1"/>
    </xf>
    <xf numFmtId="3" fontId="18" fillId="0" borderId="0" xfId="72" applyNumberFormat="1" applyFont="1" applyAlignment="1">
      <alignment horizontal="right"/>
    </xf>
    <xf numFmtId="3" fontId="18" fillId="0" borderId="0" xfId="72" applyNumberFormat="1" applyFont="1" applyFill="1" applyAlignment="1">
      <alignment horizontal="right"/>
    </xf>
    <xf numFmtId="3" fontId="18" fillId="0" borderId="0" xfId="72" applyNumberFormat="1" applyFont="1" applyAlignment="1">
      <alignment horizontal="right" wrapText="1"/>
    </xf>
    <xf numFmtId="3" fontId="18" fillId="0" borderId="0" xfId="72" applyNumberFormat="1" applyFont="1" applyFill="1" applyAlignment="1">
      <alignment horizontal="right" wrapText="1"/>
    </xf>
    <xf numFmtId="0" fontId="11" fillId="0" borderId="0" xfId="0" applyFont="1"/>
    <xf numFmtId="0" fontId="25" fillId="0" borderId="0" xfId="59"/>
    <xf numFmtId="0" fontId="15" fillId="0" borderId="0" xfId="61"/>
    <xf numFmtId="49" fontId="18" fillId="0" borderId="0" xfId="71" applyNumberFormat="1" applyFont="1" applyFill="1" applyAlignment="1">
      <alignment horizontal="left" vertical="top"/>
    </xf>
    <xf numFmtId="0" fontId="18" fillId="0" borderId="0" xfId="71" applyFont="1" applyFill="1" applyAlignment="1">
      <alignment vertical="top"/>
    </xf>
    <xf numFmtId="3" fontId="18" fillId="0" borderId="0" xfId="71" applyNumberFormat="1" applyFont="1" applyFill="1" applyBorder="1" applyAlignment="1">
      <alignment horizontal="right" vertical="top"/>
    </xf>
    <xf numFmtId="49" fontId="42" fillId="0" borderId="0" xfId="0" applyNumberFormat="1" applyFont="1" applyFill="1" applyBorder="1" applyAlignment="1">
      <alignment horizontal="left" vertical="top"/>
    </xf>
    <xf numFmtId="0" fontId="42" fillId="0" borderId="0" xfId="0" applyFont="1" applyFill="1" applyBorder="1" applyAlignment="1">
      <alignment vertical="top"/>
    </xf>
    <xf numFmtId="3" fontId="42" fillId="0" borderId="0" xfId="0" applyNumberFormat="1" applyFont="1" applyFill="1" applyBorder="1" applyAlignment="1">
      <alignment horizontal="right" vertical="top"/>
    </xf>
    <xf numFmtId="0" fontId="18" fillId="0" borderId="0" xfId="71" applyFont="1" applyAlignment="1">
      <alignment horizontal="right"/>
    </xf>
    <xf numFmtId="0" fontId="18" fillId="0" borderId="0" xfId="71" applyFont="1" applyAlignment="1">
      <alignment horizontal="left"/>
    </xf>
    <xf numFmtId="0" fontId="51" fillId="0" borderId="0" xfId="0" applyFont="1" applyAlignment="1">
      <alignment horizontal="left"/>
    </xf>
    <xf numFmtId="3" fontId="41" fillId="0" borderId="0" xfId="0" applyNumberFormat="1" applyFont="1" applyAlignment="1">
      <alignment horizontal="right"/>
    </xf>
    <xf numFmtId="3" fontId="51" fillId="0" borderId="0" xfId="0" applyNumberFormat="1" applyFont="1" applyAlignment="1">
      <alignment horizontal="right"/>
    </xf>
    <xf numFmtId="3" fontId="51" fillId="0" borderId="0" xfId="0" applyNumberFormat="1" applyFont="1" applyFill="1" applyAlignment="1">
      <alignment horizontal="right"/>
    </xf>
    <xf numFmtId="0" fontId="1" fillId="0" borderId="9" xfId="69" applyFont="1">
      <alignment vertical="center"/>
    </xf>
    <xf numFmtId="0" fontId="43" fillId="0" borderId="7" xfId="68">
      <alignment horizontal="center" vertical="center"/>
    </xf>
    <xf numFmtId="0" fontId="43" fillId="0" borderId="7" xfId="68" applyAlignment="1">
      <alignment horizontal="center" vertical="center" wrapText="1"/>
    </xf>
    <xf numFmtId="0" fontId="43" fillId="0" borderId="7" xfId="68" applyAlignment="1">
      <alignment horizontal="center"/>
    </xf>
    <xf numFmtId="0" fontId="43" fillId="0" borderId="7" xfId="68" applyAlignment="1">
      <alignment horizontal="center" wrapText="1"/>
    </xf>
    <xf numFmtId="3" fontId="53" fillId="0" borderId="0" xfId="1" applyNumberFormat="1" applyFont="1" applyFill="1" applyBorder="1" applyAlignment="1">
      <alignment horizontal="right"/>
    </xf>
    <xf numFmtId="3" fontId="18" fillId="0" borderId="0" xfId="71" applyNumberFormat="1" applyFont="1" applyFill="1" applyBorder="1" applyAlignment="1">
      <alignment horizontal="right"/>
    </xf>
    <xf numFmtId="3" fontId="42" fillId="0" borderId="0" xfId="0" applyNumberFormat="1" applyFont="1" applyFill="1" applyBorder="1" applyAlignment="1">
      <alignment horizontal="right"/>
    </xf>
    <xf numFmtId="0" fontId="1" fillId="0" borderId="0" xfId="66" applyFont="1"/>
    <xf numFmtId="0" fontId="1" fillId="0" borderId="0" xfId="69" applyFont="1" applyFill="1" applyBorder="1">
      <alignment vertical="center"/>
    </xf>
    <xf numFmtId="3" fontId="1" fillId="0" borderId="0" xfId="69" applyNumberFormat="1" applyFont="1" applyFill="1" applyBorder="1" applyAlignment="1">
      <alignment horizontal="right" vertical="center"/>
    </xf>
    <xf numFmtId="0" fontId="53" fillId="0" borderId="0" xfId="71" applyFont="1" applyFill="1" applyBorder="1" applyAlignment="1">
      <alignment horizontal="left" vertical="top" wrapText="1"/>
    </xf>
    <xf numFmtId="0" fontId="65" fillId="0" borderId="0" xfId="0" applyFont="1"/>
    <xf numFmtId="0" fontId="18" fillId="0" borderId="0" xfId="71" applyFont="1" applyFill="1" applyBorder="1" applyAlignment="1">
      <alignment horizontal="left" vertical="top"/>
    </xf>
    <xf numFmtId="0" fontId="42" fillId="0" borderId="0" xfId="0" applyFont="1" applyFill="1" applyBorder="1" applyAlignment="1">
      <alignment horizontal="left" vertical="top"/>
    </xf>
    <xf numFmtId="0" fontId="18" fillId="0" borderId="0" xfId="71" applyFont="1" applyFill="1" applyAlignment="1">
      <alignment horizontal="left" vertical="top"/>
    </xf>
    <xf numFmtId="0" fontId="40" fillId="0" borderId="0" xfId="71" applyFont="1" applyFill="1" applyBorder="1" applyAlignment="1">
      <alignment horizontal="left" vertical="top"/>
    </xf>
    <xf numFmtId="3" fontId="40" fillId="0" borderId="0" xfId="1" applyNumberFormat="1" applyFont="1" applyFill="1" applyBorder="1" applyAlignment="1">
      <alignment horizontal="right" vertical="top"/>
    </xf>
    <xf numFmtId="3" fontId="53" fillId="0" borderId="0" xfId="1" applyNumberFormat="1" applyFont="1" applyFill="1" applyBorder="1" applyAlignment="1">
      <alignment horizontal="center" wrapText="1"/>
    </xf>
    <xf numFmtId="0" fontId="1" fillId="0" borderId="9" xfId="69" applyFont="1" applyAlignment="1">
      <alignment horizontal="right" vertical="center"/>
    </xf>
    <xf numFmtId="3" fontId="53" fillId="0" borderId="0" xfId="0" applyNumberFormat="1" applyFont="1" applyAlignment="1">
      <alignment horizontal="right"/>
    </xf>
    <xf numFmtId="3" fontId="43" fillId="0" borderId="0" xfId="0" applyNumberFormat="1" applyFont="1" applyAlignment="1">
      <alignment horizontal="right"/>
    </xf>
    <xf numFmtId="3" fontId="43" fillId="0" borderId="0" xfId="0" applyNumberFormat="1" applyFont="1" applyFill="1" applyAlignment="1">
      <alignment horizontal="right"/>
    </xf>
    <xf numFmtId="49" fontId="1" fillId="0" borderId="0" xfId="0" applyNumberFormat="1" applyFont="1" applyAlignment="1">
      <alignment horizontal="right"/>
    </xf>
    <xf numFmtId="3" fontId="1" fillId="0" borderId="0" xfId="0" applyNumberFormat="1" applyFont="1" applyFill="1" applyBorder="1" applyAlignment="1">
      <alignment horizontal="right"/>
    </xf>
    <xf numFmtId="49" fontId="18" fillId="0" borderId="0" xfId="0" applyNumberFormat="1" applyFont="1"/>
    <xf numFmtId="3" fontId="18" fillId="0" borderId="0" xfId="0" applyNumberFormat="1" applyFont="1" applyAlignment="1">
      <alignment horizontal="right"/>
    </xf>
    <xf numFmtId="3" fontId="18" fillId="0" borderId="0" xfId="0" applyNumberFormat="1" applyFont="1" applyFill="1" applyAlignment="1">
      <alignment horizontal="right"/>
    </xf>
    <xf numFmtId="49" fontId="18" fillId="0" borderId="0" xfId="0" applyNumberFormat="1" applyFont="1" applyAlignment="1">
      <alignment horizontal="right"/>
    </xf>
    <xf numFmtId="49" fontId="18" fillId="0" borderId="0" xfId="0" applyNumberFormat="1" applyFont="1" applyFill="1" applyAlignment="1">
      <alignment horizontal="right"/>
    </xf>
    <xf numFmtId="0" fontId="1" fillId="0" borderId="0" xfId="0" applyFont="1" applyAlignment="1">
      <alignment horizontal="right"/>
    </xf>
    <xf numFmtId="0" fontId="25" fillId="0" borderId="0" xfId="59"/>
    <xf numFmtId="0" fontId="15" fillId="0" borderId="0" xfId="61"/>
    <xf numFmtId="0" fontId="1" fillId="0" borderId="0" xfId="0" applyFont="1" applyAlignment="1">
      <alignment horizontal="left"/>
    </xf>
    <xf numFmtId="3" fontId="1" fillId="0" borderId="0" xfId="0" applyNumberFormat="1" applyFont="1" applyFill="1"/>
    <xf numFmtId="0" fontId="1" fillId="0" borderId="0" xfId="0" applyFont="1" applyFill="1"/>
    <xf numFmtId="0" fontId="0" fillId="0" borderId="0" xfId="0" applyBorder="1"/>
    <xf numFmtId="3" fontId="1" fillId="0" borderId="0" xfId="0" applyNumberFormat="1" applyFont="1" applyFill="1" applyAlignment="1">
      <alignment wrapText="1"/>
    </xf>
    <xf numFmtId="0" fontId="16" fillId="0" borderId="0" xfId="0" applyFont="1" applyAlignment="1">
      <alignment horizontal="left"/>
    </xf>
    <xf numFmtId="0" fontId="16" fillId="0" borderId="0" xfId="0" applyFont="1" applyBorder="1" applyAlignment="1">
      <alignment horizontal="left"/>
    </xf>
    <xf numFmtId="0" fontId="0" fillId="0" borderId="0" xfId="0" applyAlignment="1"/>
    <xf numFmtId="0" fontId="27" fillId="0" borderId="0" xfId="0" applyFont="1" applyAlignment="1"/>
    <xf numFmtId="3" fontId="40" fillId="0" borderId="0" xfId="0" applyNumberFormat="1" applyFont="1" applyFill="1" applyBorder="1" applyAlignment="1" applyProtection="1">
      <alignment horizontal="right"/>
    </xf>
    <xf numFmtId="0" fontId="40" fillId="0" borderId="0" xfId="0" applyFont="1" applyAlignment="1">
      <alignment wrapText="1"/>
    </xf>
    <xf numFmtId="3" fontId="40" fillId="0" borderId="0" xfId="0" applyNumberFormat="1" applyFont="1" applyFill="1" applyBorder="1" applyAlignment="1" applyProtection="1">
      <alignment horizontal="right" wrapText="1"/>
    </xf>
    <xf numFmtId="0" fontId="1" fillId="0" borderId="0" xfId="0" applyFont="1" applyBorder="1"/>
    <xf numFmtId="3" fontId="40" fillId="0" borderId="0" xfId="0" applyNumberFormat="1" applyFont="1" applyFill="1" applyBorder="1" applyAlignment="1" applyProtection="1">
      <alignment horizontal="center" vertical="top" wrapText="1"/>
    </xf>
    <xf numFmtId="3" fontId="40" fillId="0" borderId="0" xfId="0" applyNumberFormat="1" applyFont="1" applyFill="1" applyBorder="1" applyAlignment="1" applyProtection="1">
      <alignment horizontal="center" wrapText="1"/>
    </xf>
    <xf numFmtId="0" fontId="1" fillId="41" borderId="10" xfId="0" applyFont="1" applyFill="1" applyBorder="1"/>
    <xf numFmtId="0" fontId="1" fillId="0" borderId="10" xfId="0" applyFont="1" applyBorder="1"/>
    <xf numFmtId="0" fontId="43" fillId="0" borderId="7" xfId="68" applyAlignment="1">
      <alignment horizontal="left" vertical="center"/>
    </xf>
    <xf numFmtId="0" fontId="40" fillId="0" borderId="0" xfId="72" applyFont="1" applyAlignment="1">
      <alignment horizontal="left"/>
    </xf>
    <xf numFmtId="0" fontId="1" fillId="0" borderId="0" xfId="0" applyFont="1" applyFill="1" applyBorder="1"/>
    <xf numFmtId="0" fontId="43" fillId="0" borderId="0" xfId="0" applyFont="1" applyFill="1" applyBorder="1"/>
    <xf numFmtId="0" fontId="43" fillId="0" borderId="0" xfId="0" applyFont="1" applyFill="1"/>
    <xf numFmtId="0" fontId="43" fillId="41" borderId="16" xfId="0" applyFont="1" applyFill="1" applyBorder="1"/>
    <xf numFmtId="0" fontId="43" fillId="41" borderId="17" xfId="0" applyFont="1" applyFill="1" applyBorder="1"/>
    <xf numFmtId="0" fontId="43" fillId="41" borderId="18" xfId="0" applyFont="1" applyFill="1" applyBorder="1"/>
    <xf numFmtId="0" fontId="43" fillId="0" borderId="10" xfId="0" applyFont="1" applyBorder="1"/>
    <xf numFmtId="0" fontId="43" fillId="0" borderId="0" xfId="0" applyFont="1" applyFill="1" applyBorder="1" applyAlignment="1">
      <alignment wrapText="1"/>
    </xf>
    <xf numFmtId="0" fontId="58" fillId="0" borderId="0" xfId="0" applyFont="1" applyFill="1" applyAlignment="1">
      <alignment horizontal="right" wrapText="1"/>
    </xf>
    <xf numFmtId="0" fontId="1" fillId="41" borderId="20" xfId="0" applyFont="1" applyFill="1" applyBorder="1"/>
    <xf numFmtId="0" fontId="1" fillId="41" borderId="13" xfId="0" applyFont="1" applyFill="1" applyBorder="1"/>
    <xf numFmtId="0" fontId="1" fillId="41" borderId="18" xfId="0" applyFont="1" applyFill="1" applyBorder="1"/>
    <xf numFmtId="0" fontId="1" fillId="41" borderId="21" xfId="0" applyFont="1" applyFill="1" applyBorder="1"/>
    <xf numFmtId="0" fontId="43" fillId="0" borderId="0" xfId="0" applyFont="1" applyFill="1" applyAlignment="1">
      <alignment wrapText="1"/>
    </xf>
    <xf numFmtId="0" fontId="43" fillId="0" borderId="0" xfId="0" applyFont="1" applyFill="1" applyBorder="1" applyAlignment="1"/>
    <xf numFmtId="3" fontId="43" fillId="0" borderId="0" xfId="0" applyNumberFormat="1" applyFont="1" applyFill="1"/>
    <xf numFmtId="0" fontId="43" fillId="0" borderId="0" xfId="0" applyFont="1" applyFill="1" applyBorder="1" applyAlignment="1">
      <alignment horizontal="left" wrapText="1"/>
    </xf>
    <xf numFmtId="0" fontId="0" fillId="0" borderId="0" xfId="0" applyFill="1"/>
    <xf numFmtId="0" fontId="1" fillId="0" borderId="0" xfId="0" applyFont="1" applyFill="1" applyBorder="1" applyAlignment="1">
      <alignment wrapText="1"/>
    </xf>
    <xf numFmtId="3" fontId="43" fillId="0" borderId="0" xfId="0" applyNumberFormat="1" applyFont="1" applyFill="1" applyAlignment="1">
      <alignment wrapText="1"/>
    </xf>
    <xf numFmtId="0" fontId="43" fillId="0" borderId="12" xfId="0" applyFont="1" applyBorder="1"/>
    <xf numFmtId="0" fontId="69" fillId="0" borderId="0" xfId="0" applyFont="1" applyFill="1" applyBorder="1"/>
    <xf numFmtId="0" fontId="69" fillId="0" borderId="0" xfId="0" applyFont="1"/>
    <xf numFmtId="0" fontId="43" fillId="0" borderId="0" xfId="0" applyFont="1" applyFill="1" applyAlignment="1">
      <alignment vertical="top" wrapText="1"/>
    </xf>
    <xf numFmtId="0" fontId="69" fillId="0" borderId="0" xfId="0" applyFont="1" applyBorder="1"/>
    <xf numFmtId="0" fontId="16" fillId="0" borderId="0" xfId="0" applyFont="1" applyBorder="1"/>
    <xf numFmtId="3" fontId="43" fillId="0" borderId="22" xfId="0" applyNumberFormat="1" applyFont="1" applyFill="1" applyBorder="1" applyAlignment="1">
      <alignment wrapText="1"/>
    </xf>
    <xf numFmtId="3" fontId="43" fillId="0" borderId="22" xfId="0" applyNumberFormat="1" applyFont="1" applyFill="1" applyBorder="1"/>
    <xf numFmtId="1" fontId="43" fillId="0" borderId="23" xfId="0" applyNumberFormat="1" applyFont="1" applyFill="1" applyBorder="1"/>
    <xf numFmtId="0" fontId="43" fillId="0" borderId="23" xfId="0" applyFont="1" applyFill="1" applyBorder="1" applyAlignment="1">
      <alignment wrapText="1"/>
    </xf>
    <xf numFmtId="0" fontId="43" fillId="0" borderId="22" xfId="0" applyFont="1" applyFill="1" applyBorder="1" applyAlignment="1">
      <alignment wrapText="1"/>
    </xf>
    <xf numFmtId="0" fontId="25" fillId="0" borderId="7" xfId="0" applyFont="1" applyBorder="1"/>
    <xf numFmtId="3" fontId="1" fillId="0" borderId="0" xfId="0" applyNumberFormat="1" applyFont="1"/>
    <xf numFmtId="0" fontId="1" fillId="0" borderId="7" xfId="0" applyFont="1" applyFill="1" applyBorder="1"/>
    <xf numFmtId="3" fontId="1" fillId="0" borderId="0" xfId="0" applyNumberFormat="1" applyFont="1" applyAlignment="1">
      <alignment wrapText="1"/>
    </xf>
    <xf numFmtId="0" fontId="1" fillId="0" borderId="0" xfId="0" applyFont="1" applyAlignment="1">
      <alignment vertical="top"/>
    </xf>
    <xf numFmtId="3" fontId="1" fillId="0" borderId="0" xfId="0" applyNumberFormat="1" applyFont="1" applyAlignment="1">
      <alignment vertical="top"/>
    </xf>
    <xf numFmtId="3" fontId="1" fillId="0" borderId="0" xfId="0" applyNumberFormat="1" applyFont="1" applyAlignment="1">
      <alignment vertical="top" wrapText="1"/>
    </xf>
    <xf numFmtId="0" fontId="0" fillId="0" borderId="0" xfId="0" applyFont="1" applyFill="1"/>
    <xf numFmtId="0" fontId="43" fillId="0" borderId="0" xfId="69" applyFill="1" applyBorder="1">
      <alignment vertical="center"/>
    </xf>
    <xf numFmtId="0" fontId="70" fillId="0" borderId="0" xfId="0" applyFont="1" applyFill="1" applyAlignment="1">
      <alignment wrapText="1"/>
    </xf>
    <xf numFmtId="1" fontId="1" fillId="0" borderId="0" xfId="0" applyNumberFormat="1" applyFont="1"/>
    <xf numFmtId="3" fontId="1" fillId="0" borderId="0" xfId="0" applyNumberFormat="1" applyFont="1" applyFill="1" applyBorder="1"/>
    <xf numFmtId="0" fontId="71" fillId="0" borderId="0" xfId="0" applyFont="1" applyAlignment="1">
      <alignment wrapText="1"/>
    </xf>
    <xf numFmtId="0" fontId="40" fillId="0" borderId="0" xfId="0" applyFont="1" applyFill="1" applyAlignment="1"/>
    <xf numFmtId="1" fontId="40" fillId="0" borderId="0" xfId="0" applyNumberFormat="1" applyFont="1" applyFill="1" applyAlignment="1"/>
    <xf numFmtId="0" fontId="42" fillId="0" borderId="0" xfId="0" applyFont="1" applyFill="1" applyAlignment="1"/>
    <xf numFmtId="1" fontId="42" fillId="0" borderId="0" xfId="0" applyNumberFormat="1" applyFont="1" applyFill="1" applyAlignment="1"/>
    <xf numFmtId="0" fontId="18" fillId="0" borderId="0" xfId="0" applyFont="1" applyFill="1" applyAlignment="1"/>
    <xf numFmtId="1" fontId="18" fillId="0" borderId="0" xfId="0" applyNumberFormat="1" applyFont="1" applyFill="1" applyAlignment="1"/>
    <xf numFmtId="0" fontId="1" fillId="0" borderId="0" xfId="0" applyFont="1" applyFill="1" applyAlignment="1"/>
    <xf numFmtId="1" fontId="1" fillId="0" borderId="0" xfId="0" applyNumberFormat="1" applyFont="1" applyFill="1" applyAlignment="1"/>
    <xf numFmtId="1" fontId="18" fillId="0" borderId="0" xfId="0" applyNumberFormat="1" applyFont="1" applyFill="1"/>
    <xf numFmtId="0" fontId="40" fillId="0" borderId="0" xfId="0" applyFont="1" applyFill="1" applyAlignment="1">
      <alignment wrapText="1"/>
    </xf>
    <xf numFmtId="1" fontId="40" fillId="0" borderId="0" xfId="0" applyNumberFormat="1" applyFont="1" applyFill="1" applyAlignment="1">
      <alignment wrapText="1"/>
    </xf>
    <xf numFmtId="0" fontId="18" fillId="41" borderId="10" xfId="0" applyFont="1" applyFill="1" applyBorder="1" applyAlignment="1"/>
    <xf numFmtId="1" fontId="43" fillId="0" borderId="11" xfId="0" applyNumberFormat="1" applyFont="1" applyBorder="1"/>
    <xf numFmtId="3" fontId="43" fillId="0" borderId="0" xfId="0" applyNumberFormat="1" applyFont="1" applyFill="1" applyBorder="1"/>
    <xf numFmtId="3" fontId="43" fillId="0" borderId="26" xfId="0" applyNumberFormat="1" applyFont="1" applyFill="1" applyBorder="1"/>
    <xf numFmtId="9" fontId="43" fillId="0" borderId="0" xfId="0" applyNumberFormat="1" applyFont="1" applyFill="1" applyBorder="1"/>
    <xf numFmtId="0" fontId="43" fillId="0" borderId="26" xfId="0" applyFont="1" applyFill="1" applyBorder="1"/>
    <xf numFmtId="9" fontId="43" fillId="0" borderId="27" xfId="0" applyNumberFormat="1" applyFont="1" applyFill="1" applyBorder="1"/>
    <xf numFmtId="9" fontId="43" fillId="0" borderId="19" xfId="0" applyNumberFormat="1" applyFont="1" applyFill="1" applyBorder="1"/>
    <xf numFmtId="3" fontId="1" fillId="0" borderId="11" xfId="0" applyNumberFormat="1" applyFont="1" applyFill="1" applyBorder="1"/>
    <xf numFmtId="9" fontId="1" fillId="0" borderId="0" xfId="0" applyNumberFormat="1" applyFont="1" applyFill="1" applyBorder="1"/>
    <xf numFmtId="0" fontId="1" fillId="0" borderId="11" xfId="0" applyFont="1" applyFill="1" applyBorder="1"/>
    <xf numFmtId="9" fontId="1" fillId="0" borderId="28" xfId="0" applyNumberFormat="1" applyFont="1" applyFill="1" applyBorder="1"/>
    <xf numFmtId="0" fontId="43" fillId="0" borderId="0" xfId="69" applyFont="1" applyFill="1" applyBorder="1">
      <alignment vertical="center"/>
    </xf>
    <xf numFmtId="0" fontId="43" fillId="0" borderId="0" xfId="69" applyFont="1" applyFill="1" applyBorder="1" applyAlignment="1">
      <alignment vertical="center" wrapText="1"/>
    </xf>
    <xf numFmtId="0" fontId="3" fillId="0" borderId="0" xfId="0" applyFont="1"/>
    <xf numFmtId="0" fontId="72" fillId="0" borderId="0" xfId="0" applyFont="1"/>
    <xf numFmtId="0" fontId="1" fillId="0" borderId="9" xfId="69" applyFont="1" applyAlignment="1">
      <alignment horizontal="left" vertical="center"/>
    </xf>
    <xf numFmtId="0" fontId="43" fillId="0" borderId="7" xfId="68" applyAlignment="1">
      <alignment horizontal="left" wrapText="1"/>
    </xf>
    <xf numFmtId="49" fontId="49" fillId="0" borderId="0" xfId="0" applyNumberFormat="1" applyFont="1" applyFill="1" applyBorder="1" applyAlignment="1">
      <alignment horizontal="left"/>
    </xf>
    <xf numFmtId="49" fontId="55" fillId="0" borderId="0" xfId="0" applyNumberFormat="1" applyFont="1" applyFill="1" applyBorder="1" applyAlignment="1">
      <alignment vertical="center" wrapText="1"/>
    </xf>
    <xf numFmtId="49" fontId="55" fillId="0" borderId="0" xfId="0" applyNumberFormat="1" applyFont="1" applyFill="1" applyBorder="1" applyAlignment="1">
      <alignment horizontal="left" vertical="center" wrapText="1"/>
    </xf>
    <xf numFmtId="1" fontId="55" fillId="0" borderId="0" xfId="0" applyNumberFormat="1" applyFont="1" applyFill="1" applyBorder="1" applyAlignment="1">
      <alignment horizontal="left" vertical="center" wrapText="1"/>
    </xf>
    <xf numFmtId="0" fontId="43" fillId="42" borderId="30" xfId="73" applyBorder="1">
      <alignment vertical="center"/>
    </xf>
    <xf numFmtId="0" fontId="43" fillId="42" borderId="30" xfId="73" applyBorder="1" applyAlignment="1">
      <alignment vertical="center"/>
    </xf>
    <xf numFmtId="0" fontId="1" fillId="0" borderId="0" xfId="69" applyFont="1" applyFill="1" applyBorder="1" applyAlignment="1">
      <alignment horizontal="left" vertical="center"/>
    </xf>
    <xf numFmtId="0" fontId="16" fillId="0" borderId="0" xfId="62"/>
    <xf numFmtId="0" fontId="19" fillId="41" borderId="17" xfId="0" applyFont="1" applyFill="1" applyBorder="1"/>
    <xf numFmtId="1" fontId="0" fillId="0" borderId="0" xfId="0" applyNumberFormat="1"/>
    <xf numFmtId="0" fontId="19" fillId="41" borderId="18" xfId="0" applyFont="1" applyFill="1" applyBorder="1"/>
    <xf numFmtId="0" fontId="19" fillId="41" borderId="16" xfId="0" applyFont="1" applyFill="1" applyBorder="1"/>
    <xf numFmtId="4" fontId="42" fillId="0" borderId="0" xfId="0" applyNumberFormat="1" applyFont="1" applyFill="1" applyAlignment="1">
      <alignment horizontal="right" vertical="top"/>
    </xf>
    <xf numFmtId="0" fontId="43" fillId="0" borderId="7" xfId="68" applyFill="1" applyBorder="1">
      <alignment horizontal="center" vertical="center"/>
    </xf>
    <xf numFmtId="0" fontId="25" fillId="0" borderId="0" xfId="59" applyAlignment="1">
      <alignment wrapText="1"/>
    </xf>
    <xf numFmtId="0" fontId="3" fillId="42" borderId="0" xfId="0" applyFont="1" applyFill="1"/>
    <xf numFmtId="0" fontId="15" fillId="0" borderId="0" xfId="61" applyAlignment="1">
      <alignment horizontal="center" wrapText="1"/>
    </xf>
    <xf numFmtId="3" fontId="53" fillId="0" borderId="0" xfId="1" applyNumberFormat="1" applyFont="1" applyFill="1" applyBorder="1" applyAlignment="1">
      <alignment horizontal="center" vertical="top" wrapText="1"/>
    </xf>
    <xf numFmtId="49" fontId="1" fillId="0" borderId="0" xfId="69" applyNumberFormat="1" applyFont="1" applyFill="1" applyBorder="1" applyAlignment="1">
      <alignment horizontal="left" vertical="center"/>
    </xf>
    <xf numFmtId="0" fontId="16" fillId="0" borderId="0" xfId="62" applyAlignment="1">
      <alignment horizontal="left"/>
    </xf>
    <xf numFmtId="0" fontId="18" fillId="0" borderId="0" xfId="67" applyFont="1" applyFill="1"/>
    <xf numFmtId="0" fontId="74" fillId="0" borderId="9" xfId="69" applyFont="1">
      <alignment vertical="center"/>
    </xf>
    <xf numFmtId="0" fontId="75" fillId="0" borderId="0" xfId="0" applyFont="1"/>
    <xf numFmtId="0" fontId="1" fillId="41" borderId="0" xfId="0" applyFont="1" applyFill="1" applyBorder="1"/>
    <xf numFmtId="1" fontId="18" fillId="41" borderId="0" xfId="0" applyNumberFormat="1" applyFont="1" applyFill="1" applyBorder="1" applyAlignment="1"/>
    <xf numFmtId="1" fontId="1" fillId="0" borderId="0" xfId="0" applyNumberFormat="1" applyFont="1" applyBorder="1"/>
    <xf numFmtId="1" fontId="1" fillId="41" borderId="0" xfId="0" applyNumberFormat="1" applyFont="1" applyFill="1" applyBorder="1"/>
    <xf numFmtId="1" fontId="76" fillId="0" borderId="0" xfId="0" applyNumberFormat="1" applyFont="1" applyFill="1" applyBorder="1" applyAlignment="1">
      <alignment horizontal="left" vertical="center" wrapText="1"/>
    </xf>
    <xf numFmtId="0" fontId="74" fillId="0" borderId="0" xfId="0" applyFont="1" applyAlignment="1">
      <alignment horizontal="left"/>
    </xf>
    <xf numFmtId="0" fontId="74" fillId="0" borderId="0" xfId="0" applyFont="1" applyFill="1"/>
    <xf numFmtId="3" fontId="74" fillId="0" borderId="0" xfId="0" applyNumberFormat="1" applyFont="1" applyFill="1"/>
    <xf numFmtId="49" fontId="18" fillId="0" borderId="12" xfId="0" applyNumberFormat="1" applyFont="1" applyBorder="1"/>
    <xf numFmtId="0" fontId="1" fillId="0" borderId="0" xfId="0" quotePrefix="1" applyFont="1"/>
    <xf numFmtId="49" fontId="18" fillId="0" borderId="0" xfId="0" applyNumberFormat="1" applyFont="1" applyBorder="1"/>
    <xf numFmtId="49" fontId="18" fillId="42" borderId="0" xfId="0" applyNumberFormat="1" applyFont="1" applyFill="1" applyBorder="1"/>
    <xf numFmtId="0" fontId="25" fillId="0" borderId="0" xfId="59"/>
    <xf numFmtId="0" fontId="74" fillId="0" borderId="0" xfId="0" applyFont="1"/>
    <xf numFmtId="3" fontId="74" fillId="0" borderId="0" xfId="0" applyNumberFormat="1" applyFont="1"/>
    <xf numFmtId="0" fontId="0" fillId="0" borderId="0" xfId="0" applyNumberFormat="1"/>
    <xf numFmtId="49" fontId="0" fillId="0" borderId="0" xfId="0" applyNumberFormat="1"/>
    <xf numFmtId="0" fontId="19" fillId="0" borderId="0" xfId="0" applyFont="1"/>
    <xf numFmtId="0" fontId="74" fillId="0" borderId="12" xfId="0" applyFont="1" applyFill="1" applyBorder="1"/>
    <xf numFmtId="1" fontId="43" fillId="0" borderId="0" xfId="0" applyNumberFormat="1" applyFont="1" applyFill="1"/>
    <xf numFmtId="4" fontId="78" fillId="0" borderId="0" xfId="0" applyNumberFormat="1" applyFont="1" applyFill="1" applyAlignment="1">
      <alignment horizontal="right" vertical="top"/>
    </xf>
    <xf numFmtId="1" fontId="76" fillId="0" borderId="0" xfId="0" applyNumberFormat="1" applyFont="1" applyFill="1" applyAlignment="1">
      <alignment horizontal="left" vertical="center" wrapText="1"/>
    </xf>
    <xf numFmtId="0" fontId="25" fillId="0" borderId="0" xfId="0" applyFont="1"/>
    <xf numFmtId="0" fontId="79" fillId="0" borderId="0" xfId="0" applyFont="1"/>
    <xf numFmtId="166" fontId="1" fillId="0" borderId="0" xfId="0" applyNumberFormat="1" applyFont="1"/>
    <xf numFmtId="0" fontId="74" fillId="0" borderId="0" xfId="0" applyFont="1" applyAlignment="1">
      <alignment vertical="top"/>
    </xf>
    <xf numFmtId="3" fontId="44" fillId="0" borderId="0" xfId="0" applyNumberFormat="1" applyFont="1" applyFill="1" applyBorder="1" applyAlignment="1">
      <alignment horizontal="right" vertical="center" wrapText="1"/>
    </xf>
    <xf numFmtId="1" fontId="1" fillId="0" borderId="9" xfId="69" applyNumberFormat="1" applyFont="1" applyFill="1">
      <alignment vertical="center"/>
    </xf>
    <xf numFmtId="0" fontId="0" fillId="0" borderId="0" xfId="0" applyNumberFormat="1" applyBorder="1"/>
    <xf numFmtId="0" fontId="1" fillId="0" borderId="31" xfId="69" applyFont="1" applyBorder="1">
      <alignment vertical="center"/>
    </xf>
    <xf numFmtId="0" fontId="1" fillId="0" borderId="31" xfId="69" applyFont="1" applyFill="1" applyBorder="1">
      <alignment vertical="center"/>
    </xf>
    <xf numFmtId="1" fontId="1" fillId="0" borderId="31" xfId="69" applyNumberFormat="1" applyFont="1" applyFill="1" applyBorder="1">
      <alignment vertical="center"/>
    </xf>
    <xf numFmtId="0" fontId="1" fillId="0" borderId="32" xfId="62" applyFont="1" applyBorder="1"/>
    <xf numFmtId="0" fontId="1" fillId="0" borderId="32" xfId="0" applyFont="1" applyBorder="1"/>
    <xf numFmtId="0" fontId="1" fillId="0" borderId="31" xfId="0" applyFont="1" applyBorder="1" applyAlignment="1">
      <alignment horizontal="left"/>
    </xf>
    <xf numFmtId="0" fontId="1" fillId="0" borderId="31" xfId="0" applyFont="1" applyFill="1" applyBorder="1"/>
    <xf numFmtId="3" fontId="1" fillId="0" borderId="31" xfId="0" applyNumberFormat="1" applyFont="1" applyFill="1" applyBorder="1"/>
    <xf numFmtId="49" fontId="1" fillId="0" borderId="31" xfId="69" applyNumberFormat="1" applyFont="1" applyBorder="1">
      <alignment vertical="center"/>
    </xf>
    <xf numFmtId="49" fontId="1" fillId="0" borderId="31" xfId="69" applyNumberFormat="1" applyFont="1" applyBorder="1" applyAlignment="1">
      <alignment horizontal="right"/>
    </xf>
    <xf numFmtId="3" fontId="1" fillId="0" borderId="31" xfId="69" applyNumberFormat="1" applyFont="1" applyFill="1" applyBorder="1" applyAlignment="1">
      <alignment horizontal="right"/>
    </xf>
    <xf numFmtId="0" fontId="43" fillId="33" borderId="0" xfId="39" applyFont="1"/>
    <xf numFmtId="0" fontId="43" fillId="33" borderId="0" xfId="39" applyFont="1" applyAlignment="1">
      <alignment horizontal="right"/>
    </xf>
    <xf numFmtId="0" fontId="43" fillId="33" borderId="0" xfId="39" quotePrefix="1" applyFont="1"/>
    <xf numFmtId="0" fontId="43" fillId="33" borderId="0" xfId="39" applyFont="1" applyAlignment="1">
      <alignment horizontal="left"/>
    </xf>
    <xf numFmtId="0" fontId="43" fillId="33" borderId="0" xfId="39" applyFont="1" applyAlignment="1">
      <alignment wrapText="1"/>
    </xf>
    <xf numFmtId="0" fontId="41" fillId="0" borderId="0" xfId="0" applyFont="1" applyAlignment="1">
      <alignment horizontal="left" wrapText="1"/>
    </xf>
    <xf numFmtId="0" fontId="41" fillId="0" borderId="0" xfId="0" applyFont="1" applyAlignment="1"/>
    <xf numFmtId="3" fontId="1" fillId="0" borderId="11" xfId="0" applyNumberFormat="1" applyFont="1" applyBorder="1" applyAlignment="1">
      <alignment horizontal="right"/>
    </xf>
    <xf numFmtId="3" fontId="43" fillId="0" borderId="11" xfId="0" applyNumberFormat="1" applyFont="1" applyBorder="1" applyAlignment="1">
      <alignment horizontal="right"/>
    </xf>
    <xf numFmtId="0" fontId="43" fillId="0" borderId="33" xfId="68" applyBorder="1" applyAlignment="1">
      <alignment horizontal="center" wrapText="1"/>
    </xf>
    <xf numFmtId="0" fontId="43" fillId="33" borderId="11" xfId="39" applyFont="1" applyBorder="1" applyAlignment="1">
      <alignment horizontal="right"/>
    </xf>
    <xf numFmtId="3" fontId="1" fillId="0" borderId="11" xfId="0" applyNumberFormat="1" applyFont="1" applyFill="1" applyBorder="1" applyAlignment="1">
      <alignment horizontal="right"/>
    </xf>
    <xf numFmtId="49" fontId="1" fillId="0" borderId="11" xfId="0" applyNumberFormat="1" applyFont="1" applyBorder="1" applyAlignment="1">
      <alignment horizontal="right"/>
    </xf>
    <xf numFmtId="49" fontId="1" fillId="0" borderId="11" xfId="0" applyNumberFormat="1" applyFont="1" applyFill="1" applyBorder="1" applyAlignment="1">
      <alignment horizontal="right"/>
    </xf>
    <xf numFmtId="49" fontId="1" fillId="0" borderId="34" xfId="69" applyNumberFormat="1" applyFont="1" applyBorder="1" applyAlignment="1">
      <alignment horizontal="right"/>
    </xf>
    <xf numFmtId="3" fontId="41" fillId="0" borderId="20" xfId="0" applyNumberFormat="1" applyFont="1" applyBorder="1" applyAlignment="1">
      <alignment horizontal="right"/>
    </xf>
    <xf numFmtId="3" fontId="51" fillId="0" borderId="12" xfId="0" applyNumberFormat="1" applyFont="1" applyBorder="1" applyAlignment="1">
      <alignment horizontal="right"/>
    </xf>
    <xf numFmtId="3" fontId="51" fillId="0" borderId="12" xfId="0" applyNumberFormat="1" applyFont="1" applyFill="1" applyBorder="1" applyAlignment="1">
      <alignment horizontal="right"/>
    </xf>
    <xf numFmtId="0" fontId="1" fillId="0" borderId="35" xfId="0" applyFont="1" applyBorder="1"/>
    <xf numFmtId="0" fontId="43" fillId="0" borderId="0" xfId="68" applyBorder="1" applyAlignment="1">
      <alignment horizontal="center" wrapText="1"/>
    </xf>
    <xf numFmtId="3" fontId="41" fillId="0" borderId="0" xfId="0" applyNumberFormat="1" applyFont="1" applyBorder="1" applyAlignment="1">
      <alignment horizontal="right"/>
    </xf>
    <xf numFmtId="3" fontId="51" fillId="0" borderId="0" xfId="0" applyNumberFormat="1" applyFont="1" applyBorder="1" applyAlignment="1">
      <alignment horizontal="right"/>
    </xf>
    <xf numFmtId="3" fontId="51" fillId="0" borderId="0" xfId="0" applyNumberFormat="1" applyFont="1" applyFill="1" applyBorder="1" applyAlignment="1">
      <alignment horizontal="right"/>
    </xf>
    <xf numFmtId="3" fontId="43" fillId="0" borderId="7" xfId="68" applyNumberFormat="1" applyAlignment="1">
      <alignment horizontal="right" vertical="center"/>
    </xf>
    <xf numFmtId="3" fontId="1" fillId="0" borderId="7" xfId="68" applyNumberFormat="1" applyFont="1" applyAlignment="1">
      <alignment horizontal="right" vertical="center"/>
    </xf>
    <xf numFmtId="3" fontId="43" fillId="33" borderId="0" xfId="39" applyNumberFormat="1" applyFont="1" applyAlignment="1">
      <alignment horizontal="right"/>
    </xf>
    <xf numFmtId="3" fontId="43" fillId="0" borderId="0" xfId="60" applyNumberFormat="1" applyFont="1"/>
    <xf numFmtId="3" fontId="1" fillId="0" borderId="0" xfId="60" applyNumberFormat="1" applyFont="1"/>
    <xf numFmtId="3" fontId="18" fillId="0" borderId="0" xfId="70" applyNumberFormat="1" applyFont="1"/>
    <xf numFmtId="3" fontId="1" fillId="0" borderId="9" xfId="69" applyNumberFormat="1" applyFont="1">
      <alignment vertical="center"/>
    </xf>
    <xf numFmtId="3" fontId="18" fillId="0" borderId="0" xfId="72" applyNumberFormat="1" applyFont="1"/>
    <xf numFmtId="0" fontId="16" fillId="42" borderId="0" xfId="62" applyFill="1"/>
    <xf numFmtId="0" fontId="15" fillId="0" borderId="0" xfId="61"/>
    <xf numFmtId="0" fontId="83" fillId="0" borderId="0" xfId="0" applyFont="1" applyFill="1" applyBorder="1"/>
    <xf numFmtId="0" fontId="83" fillId="0" borderId="12" xfId="0" applyNumberFormat="1" applyFont="1" applyFill="1" applyBorder="1"/>
    <xf numFmtId="0" fontId="83" fillId="0" borderId="0" xfId="0" applyNumberFormat="1" applyFont="1" applyFill="1"/>
    <xf numFmtId="0" fontId="83" fillId="0" borderId="0" xfId="0" applyFont="1" applyFill="1" applyBorder="1" applyAlignment="1"/>
    <xf numFmtId="0" fontId="43" fillId="0" borderId="12" xfId="0" applyNumberFormat="1" applyFont="1" applyFill="1" applyBorder="1"/>
    <xf numFmtId="0" fontId="43" fillId="0" borderId="0" xfId="0" applyNumberFormat="1" applyFont="1" applyFill="1"/>
    <xf numFmtId="0" fontId="1" fillId="0" borderId="12" xfId="0" applyNumberFormat="1" applyFont="1" applyFill="1" applyBorder="1"/>
    <xf numFmtId="0" fontId="1" fillId="0" borderId="0" xfId="0" applyNumberFormat="1" applyFont="1" applyFill="1"/>
    <xf numFmtId="0" fontId="19" fillId="0" borderId="12" xfId="0" applyNumberFormat="1" applyFont="1" applyBorder="1"/>
    <xf numFmtId="0" fontId="19" fillId="0" borderId="0" xfId="0" applyNumberFormat="1" applyFont="1"/>
    <xf numFmtId="0" fontId="43" fillId="0" borderId="12" xfId="0" applyFont="1" applyFill="1" applyBorder="1"/>
    <xf numFmtId="0" fontId="1" fillId="0" borderId="36" xfId="69" applyFont="1" applyBorder="1" applyAlignment="1">
      <alignment vertical="center"/>
    </xf>
    <xf numFmtId="0" fontId="1" fillId="0" borderId="37" xfId="69" applyFont="1" applyBorder="1" applyAlignment="1">
      <alignment vertical="center"/>
    </xf>
    <xf numFmtId="1" fontId="1" fillId="0" borderId="38" xfId="69" applyNumberFormat="1" applyFont="1" applyBorder="1" applyAlignment="1">
      <alignment vertical="center"/>
    </xf>
    <xf numFmtId="0" fontId="18" fillId="0" borderId="0" xfId="71" applyFont="1" applyFill="1"/>
    <xf numFmtId="3" fontId="18" fillId="0" borderId="0" xfId="69" applyNumberFormat="1" applyFont="1" applyFill="1" applyBorder="1" applyAlignment="1">
      <alignment horizontal="left"/>
    </xf>
    <xf numFmtId="3" fontId="1" fillId="0" borderId="0" xfId="60" applyNumberFormat="1" applyFont="1" applyFill="1"/>
    <xf numFmtId="0" fontId="18" fillId="0" borderId="0" xfId="71" applyFont="1" applyFill="1" applyAlignment="1"/>
    <xf numFmtId="0" fontId="40" fillId="0" borderId="0" xfId="71" applyFont="1" applyFill="1"/>
    <xf numFmtId="3" fontId="40" fillId="0" borderId="0" xfId="0" applyNumberFormat="1" applyFont="1" applyFill="1" applyAlignment="1">
      <alignment horizontal="left"/>
    </xf>
    <xf numFmtId="3" fontId="43" fillId="0" borderId="0" xfId="60" applyNumberFormat="1" applyFont="1" applyFill="1"/>
    <xf numFmtId="3" fontId="40" fillId="0" borderId="0" xfId="71" applyNumberFormat="1" applyFont="1" applyFill="1" applyBorder="1" applyAlignment="1">
      <alignment horizontal="left"/>
    </xf>
    <xf numFmtId="0" fontId="40" fillId="0" borderId="0" xfId="71" applyFont="1" applyAlignment="1"/>
    <xf numFmtId="0" fontId="40" fillId="0" borderId="0" xfId="0" applyFont="1" applyFill="1" applyAlignment="1">
      <alignment horizontal="left"/>
    </xf>
    <xf numFmtId="0" fontId="40" fillId="0" borderId="0" xfId="71" applyFont="1"/>
    <xf numFmtId="0" fontId="18" fillId="0" borderId="0" xfId="70" applyFont="1" applyFill="1"/>
    <xf numFmtId="0" fontId="18" fillId="0" borderId="0" xfId="70" quotePrefix="1" applyFont="1" applyFill="1"/>
    <xf numFmtId="3" fontId="18" fillId="0" borderId="0" xfId="70" applyNumberFormat="1" applyFont="1" applyFill="1"/>
    <xf numFmtId="3" fontId="43" fillId="0" borderId="0" xfId="60" applyNumberFormat="1" applyFont="1" applyFill="1" applyAlignment="1">
      <alignment horizontal="right"/>
    </xf>
    <xf numFmtId="3" fontId="1" fillId="0" borderId="0" xfId="60" applyNumberFormat="1" applyFont="1" applyFill="1" applyAlignment="1">
      <alignment horizontal="right"/>
    </xf>
    <xf numFmtId="0" fontId="0" fillId="0" borderId="22" xfId="0" applyNumberFormat="1" applyBorder="1"/>
    <xf numFmtId="0" fontId="1" fillId="0" borderId="22" xfId="0" applyFont="1" applyBorder="1"/>
    <xf numFmtId="3" fontId="1" fillId="0" borderId="22" xfId="0" applyNumberFormat="1" applyFont="1" applyBorder="1" applyAlignment="1">
      <alignment wrapText="1"/>
    </xf>
    <xf numFmtId="0" fontId="43" fillId="0" borderId="22" xfId="0" applyFont="1" applyBorder="1"/>
    <xf numFmtId="0" fontId="1" fillId="0" borderId="39" xfId="69" applyFont="1" applyBorder="1">
      <alignment vertical="center"/>
    </xf>
    <xf numFmtId="3" fontId="1" fillId="0" borderId="22" xfId="0" applyNumberFormat="1" applyFont="1" applyBorder="1" applyAlignment="1">
      <alignment vertical="top" wrapText="1"/>
    </xf>
    <xf numFmtId="0" fontId="19" fillId="0" borderId="22" xfId="0" applyNumberFormat="1" applyFont="1" applyBorder="1"/>
    <xf numFmtId="0" fontId="43" fillId="0" borderId="22" xfId="0" applyFont="1" applyFill="1" applyBorder="1"/>
    <xf numFmtId="0" fontId="74" fillId="0" borderId="22" xfId="0" applyFont="1" applyFill="1" applyBorder="1"/>
    <xf numFmtId="0" fontId="83" fillId="0" borderId="22" xfId="0" applyNumberFormat="1" applyFont="1" applyFill="1" applyBorder="1"/>
    <xf numFmtId="0" fontId="43" fillId="0" borderId="22" xfId="0" applyNumberFormat="1" applyFont="1" applyFill="1" applyBorder="1"/>
    <xf numFmtId="0" fontId="1" fillId="0" borderId="22" xfId="0" applyNumberFormat="1" applyFont="1" applyFill="1" applyBorder="1"/>
    <xf numFmtId="3" fontId="43" fillId="33" borderId="0" xfId="39" applyNumberFormat="1" applyFont="1" applyBorder="1" applyAlignment="1">
      <alignment horizontal="right" vertical="top"/>
    </xf>
    <xf numFmtId="3" fontId="43" fillId="33" borderId="0" xfId="39" applyNumberFormat="1" applyFont="1" applyBorder="1" applyAlignment="1">
      <alignment horizontal="right"/>
    </xf>
    <xf numFmtId="3" fontId="18" fillId="0" borderId="0" xfId="71" applyNumberFormat="1" applyFont="1" applyAlignment="1">
      <alignment horizontal="right"/>
    </xf>
    <xf numFmtId="3" fontId="43" fillId="33" borderId="0" xfId="39" applyNumberFormat="1" applyFont="1"/>
    <xf numFmtId="3" fontId="43" fillId="33" borderId="0" xfId="39" applyNumberFormat="1" applyFont="1" applyAlignment="1"/>
    <xf numFmtId="3" fontId="1" fillId="0" borderId="9" xfId="69" applyNumberFormat="1" applyFont="1" applyAlignment="1">
      <alignment horizontal="right" vertical="center"/>
    </xf>
    <xf numFmtId="0" fontId="16" fillId="0" borderId="0" xfId="62" applyBorder="1"/>
    <xf numFmtId="0" fontId="18" fillId="0" borderId="0" xfId="0" applyFont="1" applyFill="1" applyAlignment="1">
      <alignment horizontal="right"/>
    </xf>
    <xf numFmtId="3" fontId="1" fillId="0" borderId="0" xfId="69" applyNumberFormat="1" applyFont="1" applyFill="1" applyBorder="1" applyAlignment="1">
      <alignment horizontal="right"/>
    </xf>
    <xf numFmtId="0" fontId="1" fillId="0" borderId="0" xfId="69" applyFont="1" applyFill="1" applyBorder="1" applyAlignment="1">
      <alignment horizontal="right"/>
    </xf>
    <xf numFmtId="9" fontId="1" fillId="0" borderId="12" xfId="69" applyNumberFormat="1" applyFont="1" applyFill="1" applyBorder="1" applyAlignment="1">
      <alignment horizontal="right"/>
    </xf>
    <xf numFmtId="9" fontId="1" fillId="0" borderId="0" xfId="69" applyNumberFormat="1" applyFont="1" applyFill="1" applyBorder="1" applyAlignment="1">
      <alignment horizontal="right"/>
    </xf>
    <xf numFmtId="0" fontId="0" fillId="0" borderId="0" xfId="0" applyAlignment="1">
      <alignment wrapText="1"/>
    </xf>
    <xf numFmtId="3" fontId="11" fillId="0" borderId="0" xfId="0" applyNumberFormat="1" applyFont="1" applyAlignment="1">
      <alignment horizontal="right"/>
    </xf>
    <xf numFmtId="0" fontId="25" fillId="0" borderId="9" xfId="0" applyFont="1" applyBorder="1" applyAlignment="1"/>
    <xf numFmtId="0" fontId="0" fillId="0" borderId="9" xfId="0" applyBorder="1" applyAlignment="1"/>
    <xf numFmtId="0" fontId="39" fillId="0" borderId="7" xfId="0" applyFont="1" applyBorder="1" applyAlignment="1">
      <alignment horizontal="left" wrapText="1"/>
    </xf>
    <xf numFmtId="0" fontId="1" fillId="0" borderId="7" xfId="0" applyFont="1" applyBorder="1"/>
    <xf numFmtId="0" fontId="55" fillId="0" borderId="0" xfId="68" applyFont="1" applyFill="1" applyBorder="1" applyAlignment="1">
      <alignment horizontal="left" vertical="top" wrapText="1"/>
    </xf>
    <xf numFmtId="3" fontId="43" fillId="33" borderId="0" xfId="39" applyNumberFormat="1" applyFont="1" applyBorder="1" applyAlignment="1" applyProtection="1">
      <alignment horizontal="right"/>
    </xf>
    <xf numFmtId="3" fontId="18" fillId="0" borderId="0" xfId="0" applyNumberFormat="1" applyFont="1" applyFill="1" applyBorder="1" applyAlignment="1" applyProtection="1">
      <alignment horizontal="right"/>
    </xf>
    <xf numFmtId="3" fontId="0" fillId="0" borderId="0" xfId="0" applyNumberFormat="1" applyBorder="1"/>
    <xf numFmtId="3" fontId="43" fillId="33" borderId="12" xfId="39" applyNumberFormat="1" applyFont="1" applyBorder="1" applyAlignment="1">
      <alignment horizontal="right"/>
    </xf>
    <xf numFmtId="3" fontId="1" fillId="0" borderId="0" xfId="66" applyNumberFormat="1" applyFont="1"/>
    <xf numFmtId="3" fontId="1" fillId="0" borderId="0" xfId="66" applyNumberFormat="1" applyFont="1" applyBorder="1"/>
    <xf numFmtId="3" fontId="1" fillId="0" borderId="12" xfId="66" applyNumberFormat="1" applyFont="1" applyBorder="1"/>
    <xf numFmtId="3" fontId="49" fillId="0" borderId="0" xfId="0" applyNumberFormat="1" applyFont="1" applyFill="1" applyBorder="1" applyAlignment="1">
      <alignment horizontal="right"/>
    </xf>
    <xf numFmtId="3" fontId="77" fillId="0" borderId="0" xfId="0" applyNumberFormat="1" applyFont="1" applyFill="1" applyBorder="1" applyAlignment="1">
      <alignment horizontal="right"/>
    </xf>
    <xf numFmtId="3" fontId="77" fillId="0" borderId="0" xfId="0" applyNumberFormat="1" applyFont="1" applyFill="1" applyAlignment="1">
      <alignment horizontal="right"/>
    </xf>
    <xf numFmtId="3" fontId="43" fillId="42" borderId="30" xfId="73" applyNumberFormat="1" applyBorder="1" applyAlignment="1">
      <alignment horizontal="left" vertical="center"/>
    </xf>
    <xf numFmtId="0" fontId="16" fillId="0" borderId="0" xfId="0" applyFont="1" applyFill="1"/>
    <xf numFmtId="0" fontId="87" fillId="0" borderId="0" xfId="67" applyFont="1"/>
    <xf numFmtId="0" fontId="88" fillId="0" borderId="0" xfId="67" applyFont="1"/>
    <xf numFmtId="0" fontId="89" fillId="0" borderId="0" xfId="67" applyFont="1"/>
    <xf numFmtId="0" fontId="89" fillId="0" borderId="0" xfId="67" applyFont="1" applyFill="1"/>
    <xf numFmtId="0" fontId="88" fillId="0" borderId="0" xfId="67" applyFont="1" applyAlignment="1">
      <alignment wrapText="1"/>
    </xf>
    <xf numFmtId="0" fontId="88" fillId="0" borderId="0" xfId="0" applyFont="1" applyAlignment="1">
      <alignment wrapText="1"/>
    </xf>
    <xf numFmtId="0" fontId="88" fillId="0" borderId="0" xfId="0" applyFont="1"/>
    <xf numFmtId="0" fontId="20" fillId="0" borderId="0" xfId="67"/>
    <xf numFmtId="0" fontId="20" fillId="0" borderId="0" xfId="67" applyFill="1"/>
    <xf numFmtId="0" fontId="89" fillId="0" borderId="0" xfId="67" applyFont="1" applyFill="1"/>
    <xf numFmtId="0" fontId="51" fillId="0" borderId="0" xfId="0" applyFont="1" applyAlignment="1">
      <alignment horizontal="left" wrapText="1"/>
    </xf>
    <xf numFmtId="0" fontId="49" fillId="0" borderId="0" xfId="0" applyFont="1" applyAlignment="1">
      <alignment horizontal="left" vertical="top" wrapText="1"/>
    </xf>
    <xf numFmtId="0" fontId="41" fillId="0" borderId="0" xfId="0" applyFont="1" applyAlignment="1">
      <alignment horizontal="left" wrapText="1"/>
    </xf>
    <xf numFmtId="0" fontId="44" fillId="0" borderId="0" xfId="0" applyFont="1" applyAlignment="1">
      <alignment horizontal="left" vertical="top" wrapText="1"/>
    </xf>
    <xf numFmtId="0" fontId="51" fillId="0" borderId="0" xfId="0" applyFont="1" applyAlignment="1">
      <alignment horizontal="left" vertical="top" wrapText="1"/>
    </xf>
    <xf numFmtId="0" fontId="49" fillId="0" borderId="0" xfId="0" applyFont="1" applyFill="1" applyAlignment="1">
      <alignment horizontal="left" wrapText="1"/>
    </xf>
    <xf numFmtId="0" fontId="49" fillId="0" borderId="0" xfId="0" applyFont="1" applyFill="1" applyAlignment="1">
      <alignment wrapText="1"/>
    </xf>
    <xf numFmtId="0" fontId="25" fillId="0" borderId="9" xfId="0" applyFont="1" applyBorder="1" applyAlignment="1"/>
    <xf numFmtId="0" fontId="15" fillId="0" borderId="9" xfId="0" applyFont="1" applyBorder="1" applyAlignment="1"/>
    <xf numFmtId="0" fontId="25" fillId="0" borderId="0" xfId="0" applyFont="1" applyAlignment="1">
      <alignment horizontal="left" wrapText="1"/>
    </xf>
    <xf numFmtId="0" fontId="39" fillId="0" borderId="0" xfId="0" applyFont="1" applyAlignment="1">
      <alignment horizontal="left" wrapText="1"/>
    </xf>
    <xf numFmtId="0" fontId="39" fillId="0" borderId="0" xfId="0" applyFont="1" applyBorder="1" applyAlignment="1">
      <alignment horizontal="left" wrapText="1"/>
    </xf>
    <xf numFmtId="0" fontId="61" fillId="0" borderId="0" xfId="0" applyFont="1" applyFill="1" applyAlignment="1">
      <alignment horizontal="left" vertical="center" wrapText="1"/>
    </xf>
    <xf numFmtId="0" fontId="48" fillId="0" borderId="0" xfId="0" applyFont="1" applyFill="1" applyAlignment="1">
      <alignment horizontal="left" wrapText="1"/>
    </xf>
    <xf numFmtId="0" fontId="55" fillId="0" borderId="0" xfId="0" applyFont="1" applyAlignment="1">
      <alignment horizontal="left" wrapText="1"/>
    </xf>
    <xf numFmtId="0" fontId="25" fillId="0" borderId="0" xfId="59"/>
    <xf numFmtId="0" fontId="15" fillId="0" borderId="0" xfId="61"/>
    <xf numFmtId="0" fontId="15" fillId="0" borderId="0" xfId="61" applyAlignment="1">
      <alignment horizontal="left" wrapText="1"/>
    </xf>
    <xf numFmtId="0" fontId="25" fillId="0" borderId="0" xfId="59" applyAlignment="1">
      <alignment wrapText="1"/>
    </xf>
    <xf numFmtId="0" fontId="15" fillId="0" borderId="0" xfId="61" applyFont="1" applyAlignment="1">
      <alignment wrapText="1"/>
    </xf>
    <xf numFmtId="0" fontId="86" fillId="0" borderId="0" xfId="0" applyFont="1" applyAlignment="1">
      <alignment horizontal="left"/>
    </xf>
    <xf numFmtId="0" fontId="85" fillId="0" borderId="7" xfId="0" applyFont="1" applyBorder="1" applyAlignment="1">
      <alignment horizontal="left" vertical="top" wrapText="1"/>
    </xf>
    <xf numFmtId="0" fontId="43" fillId="41" borderId="21" xfId="0" applyFont="1" applyFill="1" applyBorder="1" applyAlignment="1">
      <alignment horizontal="center"/>
    </xf>
    <xf numFmtId="0" fontId="1" fillId="41" borderId="21" xfId="0" applyFont="1" applyFill="1" applyBorder="1" applyAlignment="1">
      <alignment horizontal="center"/>
    </xf>
    <xf numFmtId="0" fontId="1" fillId="41" borderId="16" xfId="0" applyFont="1" applyFill="1" applyBorder="1" applyAlignment="1">
      <alignment horizontal="center"/>
    </xf>
    <xf numFmtId="0" fontId="43" fillId="41" borderId="24" xfId="0" applyFont="1" applyFill="1" applyBorder="1" applyAlignment="1">
      <alignment horizontal="center"/>
    </xf>
    <xf numFmtId="0" fontId="43" fillId="41" borderId="29" xfId="0" applyFont="1" applyFill="1" applyBorder="1" applyAlignment="1">
      <alignment horizontal="center"/>
    </xf>
    <xf numFmtId="3" fontId="43" fillId="41" borderId="14" xfId="0" applyNumberFormat="1" applyFont="1" applyFill="1" applyBorder="1" applyAlignment="1">
      <alignment horizontal="center"/>
    </xf>
    <xf numFmtId="3" fontId="1" fillId="41" borderId="8" xfId="0" applyNumberFormat="1" applyFont="1" applyFill="1" applyBorder="1" applyAlignment="1">
      <alignment horizontal="center"/>
    </xf>
    <xf numFmtId="3" fontId="1" fillId="41" borderId="23" xfId="0" applyNumberFormat="1" applyFont="1" applyFill="1" applyBorder="1" applyAlignment="1">
      <alignment horizontal="center"/>
    </xf>
    <xf numFmtId="3" fontId="43" fillId="41" borderId="8" xfId="0" applyNumberFormat="1" applyFont="1" applyFill="1" applyBorder="1" applyAlignment="1">
      <alignment horizontal="center"/>
    </xf>
    <xf numFmtId="0" fontId="15" fillId="0" borderId="0" xfId="61" applyAlignment="1">
      <alignment wrapText="1"/>
    </xf>
    <xf numFmtId="0" fontId="25" fillId="0" borderId="0" xfId="59" applyAlignment="1">
      <alignment horizontal="center" wrapText="1"/>
    </xf>
    <xf numFmtId="0" fontId="25" fillId="0" borderId="0" xfId="0" applyFont="1" applyBorder="1" applyAlignment="1">
      <alignment wrapText="1"/>
    </xf>
    <xf numFmtId="0" fontId="0" fillId="0" borderId="0" xfId="0" applyAlignment="1">
      <alignment wrapText="1"/>
    </xf>
  </cellXfs>
  <cellStyles count="74">
    <cellStyle name="20 % - Dekorfärg1" xfId="7" builtinId="30" customBuiltin="1"/>
    <cellStyle name="20 % - Dekorfärg2" xfId="11" builtinId="34" customBuiltin="1"/>
    <cellStyle name="20 % - Dekorfärg3" xfId="15" builtinId="38" customBuiltin="1"/>
    <cellStyle name="20 % - Dekorfärg4" xfId="19" builtinId="42" customBuiltin="1"/>
    <cellStyle name="20 % - Dekorfärg5" xfId="23" builtinId="46" customBuiltin="1"/>
    <cellStyle name="20 % - Dekorfärg6" xfId="27" builtinId="50" customBuiltin="1"/>
    <cellStyle name="40 % - Dekorfärg1" xfId="8" builtinId="31" customBuiltin="1"/>
    <cellStyle name="40 % - Dekorfärg2" xfId="12" builtinId="35" customBuiltin="1"/>
    <cellStyle name="40 % - Dekorfärg3" xfId="16" builtinId="39" customBuiltin="1"/>
    <cellStyle name="40 % - Dekorfärg4" xfId="20" builtinId="43" customBuiltin="1"/>
    <cellStyle name="40 % - Dekorfärg5" xfId="24" builtinId="47" customBuiltin="1"/>
    <cellStyle name="40 % - Dekorfärg6" xfId="28" builtinId="51" customBuiltin="1"/>
    <cellStyle name="60 % - Dekorfärg1" xfId="9" builtinId="32" customBuiltin="1"/>
    <cellStyle name="60 % - Dekorfärg2" xfId="13" builtinId="36" customBuiltin="1"/>
    <cellStyle name="60 % - Dekorfärg3" xfId="17" builtinId="40" customBuiltin="1"/>
    <cellStyle name="60 % - Dekorfärg4" xfId="21" builtinId="44" customBuiltin="1"/>
    <cellStyle name="60 % - Dekorfärg5" xfId="25" builtinId="48" customBuiltin="1"/>
    <cellStyle name="60 % - Dekorfärg6" xfId="29" builtinId="52" customBuiltin="1"/>
    <cellStyle name="Anteckning" xfId="52" builtinId="10" hidden="1"/>
    <cellStyle name="Beräkning" xfId="48" builtinId="22" hidden="1"/>
    <cellStyle name="Bra" xfId="55" builtinId="26" customBuiltin="1"/>
    <cellStyle name="Dekorfärg1" xfId="6" builtinId="29" customBuiltin="1"/>
    <cellStyle name="Dekorfärg2" xfId="10" builtinId="33" customBuiltin="1"/>
    <cellStyle name="Dekorfärg3" xfId="14" builtinId="37" customBuiltin="1"/>
    <cellStyle name="Dekorfärg4" xfId="18" builtinId="41" customBuiltin="1"/>
    <cellStyle name="Dekorfärg5" xfId="22" builtinId="45" customBuiltin="1"/>
    <cellStyle name="Dekorfärg6" xfId="26" builtinId="49" customBuiltin="1"/>
    <cellStyle name="Diagramrubrik" xfId="68" xr:uid="{00000000-0005-0000-0000-00001B000000}"/>
    <cellStyle name="Dålig" xfId="56" builtinId="27" customBuiltin="1"/>
    <cellStyle name="Följd hyperlänk" xfId="64" builtinId="9" hidden="1"/>
    <cellStyle name="Förklarande text" xfId="53" builtinId="53" hidden="1"/>
    <cellStyle name="Hyperlänk" xfId="63" builtinId="8" hidden="1"/>
    <cellStyle name="Hyperlänk" xfId="67" builtinId="8"/>
    <cellStyle name="Indata" xfId="46" builtinId="20" hidden="1"/>
    <cellStyle name="Kontrollcell" xfId="50" builtinId="23" hidden="1"/>
    <cellStyle name="Ljus - Brun" xfId="38" xr:uid="{00000000-0005-0000-0000-000023000000}"/>
    <cellStyle name="Ljus - Grön" xfId="39" xr:uid="{00000000-0005-0000-0000-000024000000}"/>
    <cellStyle name="Ljus - Gul" xfId="40" xr:uid="{00000000-0005-0000-0000-000025000000}"/>
    <cellStyle name="Ljus - Lila" xfId="41" xr:uid="{00000000-0005-0000-0000-000026000000}"/>
    <cellStyle name="Länkad cell" xfId="49" builtinId="24" hidden="1"/>
    <cellStyle name="Mellan - Brun" xfId="34" xr:uid="{00000000-0005-0000-0000-000028000000}"/>
    <cellStyle name="Mellan - Grön" xfId="35" xr:uid="{00000000-0005-0000-0000-000029000000}"/>
    <cellStyle name="Mellan - Gul" xfId="36" xr:uid="{00000000-0005-0000-0000-00002A000000}"/>
    <cellStyle name="Mellan - Lila" xfId="37" xr:uid="{00000000-0005-0000-0000-00002B000000}"/>
    <cellStyle name="Mörk - Brun" xfId="30" xr:uid="{00000000-0005-0000-0000-00002C000000}"/>
    <cellStyle name="Mörk - Grön" xfId="31" xr:uid="{00000000-0005-0000-0000-00002D000000}"/>
    <cellStyle name="Mörk - Gul" xfId="32" xr:uid="{00000000-0005-0000-0000-00002E000000}"/>
    <cellStyle name="Mörk - Lila" xfId="33" xr:uid="{00000000-0005-0000-0000-00002F000000}"/>
    <cellStyle name="Neutral" xfId="57" builtinId="28" customBuiltin="1"/>
    <cellStyle name="Normal" xfId="0" builtinId="0" customBuiltin="1"/>
    <cellStyle name="Normal_Tabellmall_BC 2" xfId="72" xr:uid="{00000000-0005-0000-0000-000032000000}"/>
    <cellStyle name="Normal_Tabellmallar B och C 2" xfId="70" xr:uid="{00000000-0005-0000-0000-000033000000}"/>
    <cellStyle name="Normal_Tabellmallar E" xfId="71" xr:uid="{00000000-0005-0000-0000-000034000000}"/>
    <cellStyle name="Procent" xfId="1" builtinId="5" customBuiltin="1"/>
    <cellStyle name="Rubrik" xfId="54" builtinId="15" hidden="1"/>
    <cellStyle name="Rubrik 1" xfId="2" builtinId="16" customBuiltin="1"/>
    <cellStyle name="Rubrik 2" xfId="3" builtinId="17" customBuiltin="1"/>
    <cellStyle name="Rubrik 3" xfId="4" builtinId="18" customBuiltin="1"/>
    <cellStyle name="Rubrik 4" xfId="5" builtinId="19" hidden="1" customBuiltin="1"/>
    <cellStyle name="Rubrik 4" xfId="65" builtinId="19" customBuiltin="1"/>
    <cellStyle name="SoS Tabell Sistarad" xfId="69" xr:uid="{00000000-0005-0000-0000-00003C000000}"/>
    <cellStyle name="SoS Tabellhuvud" xfId="73" xr:uid="{00000000-0005-0000-0000-00003D000000}"/>
    <cellStyle name="Summa" xfId="58" builtinId="25" hidden="1"/>
    <cellStyle name="Tabell: rad- och kolumnrubrik" xfId="66" xr:uid="{00000000-0005-0000-0000-00003F000000}"/>
    <cellStyle name="Tabellkälla" xfId="62" xr:uid="{00000000-0005-0000-0000-000040000000}"/>
    <cellStyle name="Tabellltext" xfId="60" xr:uid="{00000000-0005-0000-0000-000041000000}"/>
    <cellStyle name="Tabellrubrik" xfId="59" xr:uid="{00000000-0005-0000-0000-000042000000}"/>
    <cellStyle name="Tabellunderrubrik" xfId="61" xr:uid="{00000000-0005-0000-0000-000043000000}"/>
    <cellStyle name="Tusental" xfId="42" builtinId="3" customBuiltin="1"/>
    <cellStyle name="Tusental [0]" xfId="43" builtinId="6" customBuiltin="1"/>
    <cellStyle name="Utdata" xfId="47" builtinId="21" hidden="1"/>
    <cellStyle name="Valuta" xfId="44" builtinId="4" customBuiltin="1"/>
    <cellStyle name="Valuta [0]" xfId="45" builtinId="7" customBuiltin="1"/>
    <cellStyle name="Varningstext" xfId="51" builtinId="11" hidden="1"/>
  </cellStyles>
  <dxfs count="287">
    <dxf>
      <numFmt numFmtId="13" formatCode="0%"/>
    </dxf>
    <dxf>
      <numFmt numFmtId="0" formatCode="General"/>
    </dxf>
    <dxf>
      <numFmt numFmtId="13" formatCode="0%"/>
    </dxf>
    <dxf>
      <numFmt numFmtId="13" formatCode="0%"/>
    </dxf>
    <dxf>
      <numFmt numFmtId="13" formatCode="0%"/>
    </dxf>
    <dxf>
      <font>
        <b/>
        <i val="0"/>
        <strike val="0"/>
        <condense val="0"/>
        <extend val="0"/>
        <outline val="0"/>
        <shadow val="0"/>
        <u val="none"/>
        <vertAlign val="baseline"/>
        <sz val="8"/>
        <color theme="1"/>
        <name val="Noto Sans"/>
        <scheme val="minor"/>
      </font>
      <fill>
        <patternFill patternType="none">
          <fgColor indexed="64"/>
          <bgColor indexed="65"/>
        </patternFill>
      </fill>
    </dxf>
    <dxf>
      <border outline="0">
        <bottom style="medium">
          <color theme="8"/>
        </bottom>
      </border>
    </dxf>
    <dxf>
      <border outline="0">
        <bottom style="thin">
          <color theme="6" tint="-0.499984740745262"/>
        </bottom>
      </border>
    </dxf>
    <dxf>
      <font>
        <b/>
        <i val="0"/>
        <strike val="0"/>
        <condense val="0"/>
        <extend val="0"/>
        <outline val="0"/>
        <shadow val="0"/>
        <u val="none"/>
        <vertAlign val="baseline"/>
        <sz val="8"/>
        <color theme="1"/>
        <name val="Noto Sans"/>
        <scheme val="minor"/>
      </font>
      <fill>
        <patternFill patternType="solid">
          <fgColor indexed="64"/>
          <bgColor rgb="FFDAD7CB"/>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border outline="0">
        <bottom style="medium">
          <color theme="8"/>
        </bottom>
      </border>
    </dxf>
    <dxf>
      <font>
        <b/>
        <i val="0"/>
        <strike val="0"/>
        <condense val="0"/>
        <extend val="0"/>
        <outline val="0"/>
        <shadow val="0"/>
        <u val="none"/>
        <vertAlign val="baseline"/>
        <sz val="8"/>
        <color auto="1"/>
        <name val="Noto Sans"/>
        <scheme val="minor"/>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numFmt numFmtId="1" formatCode="0"/>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ill>
        <patternFill patternType="none">
          <fgColor indexed="64"/>
          <bgColor indexed="65"/>
        </patternFill>
      </fill>
    </dxf>
    <dxf>
      <border outline="0">
        <bottom style="medium">
          <color theme="8"/>
        </bottom>
      </border>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border diagonalUp="0" diagonalDown="0">
        <left/>
        <right style="medium">
          <color indexed="64"/>
        </right>
        <top/>
        <bottom/>
        <vertical/>
        <horizontal/>
      </border>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border diagonalUp="0" diagonalDown="0">
        <left/>
        <right style="medium">
          <color indexed="64"/>
        </right>
        <top/>
        <bottom/>
        <vertical/>
        <horizontal/>
      </border>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border diagonalUp="0" diagonalDown="0">
        <left/>
        <right style="medium">
          <color indexed="64"/>
        </right>
        <top/>
        <bottom/>
        <vertical/>
        <horizontal/>
      </border>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border outline="0">
        <bottom style="thick">
          <color theme="6" tint="-0.499984740745262"/>
        </bottom>
      </border>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border diagonalUp="0" diagonalDown="0">
        <left/>
        <right style="medium">
          <color indexed="64"/>
        </right>
        <top/>
        <bottom/>
        <vertical/>
        <horizontal/>
      </border>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border outline="0">
        <bottom style="thick">
          <color theme="6" tint="-0.499984740745262"/>
        </bottom>
      </border>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i val="0"/>
        <strike val="0"/>
        <condense val="0"/>
        <extend val="0"/>
        <outline val="0"/>
        <shadow val="0"/>
        <u val="none"/>
        <vertAlign val="baseline"/>
        <sz val="8"/>
        <color theme="1"/>
        <name val="Noto Sans"/>
        <scheme val="minor"/>
      </font>
      <numFmt numFmtId="3" formatCode="#,##0"/>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border diagonalUp="0" diagonalDown="0">
        <left/>
        <right style="medium">
          <color indexed="64"/>
        </right>
        <top/>
        <bottom/>
        <vertical/>
        <horizontal/>
      </border>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border diagonalUp="0" diagonalDown="0">
        <left/>
        <right style="thin">
          <color indexed="64"/>
        </right>
        <top/>
        <bottom/>
        <vertical/>
        <horizontal/>
      </border>
    </dxf>
    <dxf>
      <font>
        <b val="0"/>
        <i val="0"/>
        <strike val="0"/>
        <condense val="0"/>
        <extend val="0"/>
        <outline val="0"/>
        <shadow val="0"/>
        <u val="none"/>
        <vertAlign val="baseline"/>
        <sz val="8"/>
        <color theme="1"/>
        <name val="Noto Sans"/>
        <scheme val="minor"/>
      </font>
      <fill>
        <patternFill patternType="none">
          <fgColor indexed="64"/>
          <bgColor indexed="65"/>
        </patternFill>
      </fill>
    </dxf>
    <dxf>
      <border outline="0">
        <bottom style="thick">
          <color theme="6" tint="-0.499984740745262"/>
        </bottom>
      </border>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i val="0"/>
        <strike val="0"/>
        <condense val="0"/>
        <extend val="0"/>
        <outline val="0"/>
        <shadow val="0"/>
        <u val="none"/>
        <vertAlign val="baseline"/>
        <sz val="8"/>
        <color theme="1"/>
        <name val="Noto Sans"/>
        <scheme val="minor"/>
      </font>
      <numFmt numFmtId="3" formatCode="#,##0"/>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border diagonalUp="0" diagonalDown="0" outline="0">
        <left/>
        <right style="medium">
          <color indexed="64"/>
        </right>
        <top/>
        <bottom/>
      </border>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1" formatCode="0"/>
      <fill>
        <patternFill patternType="none">
          <fgColor indexed="64"/>
          <bgColor indexed="65"/>
        </patternFill>
      </fill>
      <border diagonalUp="0" diagonalDown="0" outline="0">
        <left/>
        <right style="medium">
          <color indexed="64"/>
        </right>
        <top/>
        <bottom/>
      </border>
    </dxf>
    <dxf>
      <font>
        <b val="0"/>
        <i val="0"/>
        <strike val="0"/>
        <condense val="0"/>
        <extend val="0"/>
        <outline val="0"/>
        <shadow val="0"/>
        <u val="none"/>
        <vertAlign val="baseline"/>
        <sz val="8"/>
        <color rgb="FF000000"/>
        <name val="Noto Sans"/>
        <scheme val="minor"/>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border outline="0">
        <bottom style="thick">
          <color theme="6" tint="-0.499984740745262"/>
        </bottom>
      </border>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auto="1"/>
        <name val="Noto Sans"/>
        <scheme val="minor"/>
      </font>
      <numFmt numFmtId="3" formatCode="#,##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Noto Sans"/>
        <scheme val="minor"/>
      </font>
      <numFmt numFmtId="3" formatCode="#,##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Noto Sans"/>
        <scheme val="minor"/>
      </font>
      <numFmt numFmtId="3" formatCode="#,##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Noto Sans"/>
        <scheme val="minor"/>
      </font>
      <numFmt numFmtId="3" formatCode="#,##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Noto Sans"/>
        <scheme val="minor"/>
      </font>
      <numFmt numFmtId="3" formatCode="#,##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Noto Sans"/>
        <scheme val="minor"/>
      </font>
      <numFmt numFmtId="3" formatCode="#,##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Noto Sans"/>
        <scheme val="minor"/>
      </font>
    </dxf>
    <dxf>
      <font>
        <b val="0"/>
        <i val="0"/>
        <strike val="0"/>
        <condense val="0"/>
        <extend val="0"/>
        <outline val="0"/>
        <shadow val="0"/>
        <u val="none"/>
        <vertAlign val="baseline"/>
        <sz val="8"/>
        <color auto="1"/>
        <name val="Noto Sans"/>
        <scheme val="minor"/>
      </font>
      <numFmt numFmtId="30" formatCode="@"/>
    </dxf>
    <dxf>
      <border outline="0">
        <bottom style="thick">
          <color theme="6" tint="-0.499984740745262"/>
        </bottom>
      </border>
    </dxf>
    <dxf>
      <font>
        <b val="0"/>
        <i val="0"/>
        <strike val="0"/>
        <condense val="0"/>
        <extend val="0"/>
        <outline val="0"/>
        <shadow val="0"/>
        <u val="none"/>
        <vertAlign val="baseline"/>
        <sz val="8"/>
        <color auto="1"/>
        <name val="Noto Sans"/>
        <scheme val="minor"/>
      </font>
      <fill>
        <patternFill patternType="none">
          <fgColor indexed="64"/>
          <bgColor indexed="65"/>
        </patternFill>
      </fill>
      <alignment horizontal="right" vertical="bottom" textRotation="0" wrapText="0" indent="0" justifyLastLine="0" shrinkToFit="0" readingOrder="0"/>
      <protection locked="1" hidden="0"/>
    </dxf>
    <dxf>
      <font>
        <b/>
        <i val="0"/>
        <strike val="0"/>
        <condense val="0"/>
        <extend val="0"/>
        <outline val="0"/>
        <shadow val="0"/>
        <u val="none"/>
        <vertAlign val="baseline"/>
        <sz val="8"/>
        <color auto="1"/>
        <name val="Noto Sans"/>
        <scheme val="minor"/>
      </font>
      <numFmt numFmtId="3" formatCode="#,##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theme="1"/>
        <name val="Noto Sans"/>
        <scheme val="minor"/>
      </font>
      <numFmt numFmtId="3" formatCode="#,##0"/>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3" formatCode="#,##0"/>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alignment horizontal="left" vertical="bottom"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3" formatCode="#,##0"/>
      <fill>
        <patternFill patternType="none">
          <fgColor indexed="64"/>
          <bgColor indexed="65"/>
        </patternFill>
      </fill>
      <alignment horizontal="right" vertical="bottom" textRotation="0" wrapText="0" indent="0" justifyLastLine="0" shrinkToFit="0" readingOrder="0"/>
    </dxf>
    <dxf>
      <border diagonalUp="0" diagonalDown="0">
        <left style="thin">
          <color indexed="64"/>
        </left>
        <right/>
        <vertical/>
      </border>
    </dxf>
    <dxf>
      <font>
        <b val="0"/>
        <i val="0"/>
        <strike val="0"/>
        <condense val="0"/>
        <extend val="0"/>
        <outline val="0"/>
        <shadow val="0"/>
        <u val="none"/>
        <vertAlign val="baseline"/>
        <sz val="8"/>
        <color auto="1"/>
        <name val="Century Gothic"/>
        <scheme val="none"/>
      </font>
    </dxf>
    <dxf>
      <font>
        <b val="0"/>
        <i val="0"/>
        <strike val="0"/>
        <condense val="0"/>
        <extend val="0"/>
        <outline val="0"/>
        <shadow val="0"/>
        <u val="none"/>
        <vertAlign val="baseline"/>
        <sz val="8"/>
        <color auto="1"/>
        <name val="Century Gothic"/>
        <scheme val="none"/>
      </font>
      <numFmt numFmtId="30" formatCode="@"/>
    </dxf>
    <dxf>
      <border outline="0">
        <bottom style="medium">
          <color theme="8"/>
        </bottom>
      </border>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alignment horizontal="left" textRotation="0" indent="0" justifyLastLine="0" shrinkToFit="0" readingOrder="0"/>
    </dxf>
    <dxf>
      <border outline="0">
        <bottom style="medium">
          <color theme="8"/>
        </bottom>
      </border>
    </dxf>
    <dxf>
      <font>
        <b/>
        <i val="0"/>
        <strike val="0"/>
        <condense val="0"/>
        <extend val="0"/>
        <outline val="0"/>
        <shadow val="0"/>
        <u val="none"/>
        <vertAlign val="baseline"/>
        <sz val="8"/>
        <color auto="1"/>
        <name val="Century Gothic"/>
        <scheme val="none"/>
      </font>
      <numFmt numFmtId="3" formatCode="#,##0"/>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8"/>
        <color theme="1"/>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Century Gothic"/>
        <scheme val="none"/>
      </font>
      <numFmt numFmtId="3" formatCode="#,##0"/>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theme="1"/>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Century Gothic"/>
        <scheme val="none"/>
      </font>
    </dxf>
    <dxf>
      <font>
        <b val="0"/>
        <i val="0"/>
        <strike val="0"/>
        <condense val="0"/>
        <extend val="0"/>
        <outline val="0"/>
        <shadow val="0"/>
        <u val="none"/>
        <vertAlign val="baseline"/>
        <sz val="8"/>
        <color theme="1"/>
        <name val="Century Gothic"/>
        <scheme val="none"/>
      </font>
      <alignment horizontal="left" vertical="bottom" textRotation="0" wrapText="0" indent="0" justifyLastLine="0" shrinkToFit="0" readingOrder="0"/>
    </dxf>
    <dxf>
      <border outline="0">
        <top style="thin">
          <color theme="6" tint="-0.499984740745262"/>
        </top>
        <bottom style="medium">
          <color theme="8"/>
        </bottom>
      </border>
    </dxf>
    <dxf>
      <font>
        <b val="0"/>
        <i val="0"/>
        <strike val="0"/>
        <condense val="0"/>
        <extend val="0"/>
        <outline val="0"/>
        <shadow val="0"/>
        <u val="none"/>
        <vertAlign val="baseline"/>
        <sz val="8"/>
        <color theme="1"/>
        <name val="Century Gothic"/>
        <scheme val="none"/>
      </font>
      <alignment horizontal="right" vertical="bottom" textRotation="0" wrapText="0" indent="0" justifyLastLine="0" shrinkToFit="0" readingOrder="0"/>
    </dxf>
    <dxf>
      <numFmt numFmtId="3" formatCode="#,##0"/>
    </dxf>
    <dxf>
      <numFmt numFmtId="3" formatCode="#,##0"/>
    </dxf>
    <dxf>
      <numFmt numFmtId="3" formatCode="#,##0"/>
      <alignment vertical="bottom" textRotation="0" wrapText="0" indent="0" justifyLastLine="0" shrinkToFit="0" readingOrder="0"/>
    </dxf>
    <dxf>
      <numFmt numFmtId="3" formatCode="#,##0"/>
    </dxf>
    <dxf>
      <numFmt numFmtId="3" formatCode="#,##0"/>
    </dxf>
    <dxf>
      <numFmt numFmtId="3" formatCode="#,##0"/>
    </dxf>
    <dxf>
      <numFmt numFmtId="3" formatCode="#,##0"/>
    </dxf>
    <dxf>
      <numFmt numFmtId="3" formatCode="#,##0"/>
    </dxf>
    <dxf>
      <numFmt numFmtId="3" formatCode="#,##0"/>
    </dxf>
    <dxf>
      <border outline="0">
        <top style="thick">
          <color theme="6" tint="-0.499984740745262"/>
        </top>
      </border>
    </dxf>
    <dxf>
      <font>
        <b val="0"/>
        <i val="0"/>
        <strike val="0"/>
        <condense val="0"/>
        <extend val="0"/>
        <outline val="0"/>
        <shadow val="0"/>
        <u val="none"/>
        <vertAlign val="baseline"/>
        <sz val="8"/>
        <color theme="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Noto Sans"/>
        <scheme val="minor"/>
      </font>
      <numFmt numFmtId="3" formatCode="#,##0"/>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name val="Noto Sans"/>
        <scheme val="minor"/>
      </font>
      <numFmt numFmtId="3" formatCode="#,##0"/>
    </dxf>
    <dxf>
      <font>
        <strike val="0"/>
        <outline val="0"/>
        <shadow val="0"/>
        <u val="none"/>
        <vertAlign val="baseline"/>
        <name val="Noto Sans"/>
        <scheme val="minor"/>
      </font>
      <numFmt numFmtId="3" formatCode="#,##0"/>
    </dxf>
    <dxf>
      <font>
        <b val="0"/>
        <i val="0"/>
        <strike val="0"/>
        <condense val="0"/>
        <extend val="0"/>
        <outline val="0"/>
        <shadow val="0"/>
        <u val="none"/>
        <vertAlign val="baseline"/>
        <sz val="8"/>
        <color auto="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Century Gothic"/>
        <scheme val="none"/>
      </font>
    </dxf>
    <dxf>
      <font>
        <b val="0"/>
        <i val="0"/>
        <strike val="0"/>
        <condense val="0"/>
        <extend val="0"/>
        <outline val="0"/>
        <shadow val="0"/>
        <u val="none"/>
        <vertAlign val="baseline"/>
        <sz val="8"/>
        <color auto="1"/>
        <name val="Century Gothic"/>
        <scheme val="none"/>
      </font>
      <numFmt numFmtId="30" formatCode="@"/>
      <alignment horizontal="general" vertical="bottom" textRotation="0" wrapText="1" indent="0" justifyLastLine="0" shrinkToFit="0" readingOrder="0"/>
    </dxf>
    <dxf>
      <border outline="0">
        <top style="thin">
          <color indexed="64"/>
        </top>
        <bottom style="thin">
          <color indexed="64"/>
        </bottom>
      </border>
    </dxf>
    <dxf>
      <font>
        <b val="0"/>
        <i val="0"/>
        <strike val="0"/>
        <condense val="0"/>
        <extend val="0"/>
        <outline val="0"/>
        <shadow val="0"/>
        <u val="none"/>
        <vertAlign val="baseline"/>
        <sz val="8"/>
        <color auto="1"/>
        <name val="Century Gothic"/>
        <scheme val="none"/>
      </font>
      <alignment horizontal="right" vertical="bottom" textRotation="0" wrapText="0" indent="0" justifyLastLine="0" shrinkToFit="0" readingOrder="0"/>
    </dxf>
    <dxf>
      <font>
        <strike val="0"/>
        <outline val="0"/>
        <shadow val="0"/>
        <u val="none"/>
        <sz val="8"/>
        <name val="Noto Sans"/>
        <scheme val="minor"/>
      </font>
      <numFmt numFmtId="3" formatCode="#,##0"/>
    </dxf>
    <dxf>
      <font>
        <strike val="0"/>
        <outline val="0"/>
        <shadow val="0"/>
        <u val="none"/>
        <sz val="8"/>
        <name val="Noto Sans"/>
        <scheme val="minor"/>
      </font>
      <numFmt numFmtId="3" formatCode="#,##0"/>
    </dxf>
    <dxf>
      <font>
        <strike val="0"/>
        <outline val="0"/>
        <shadow val="0"/>
        <u val="none"/>
        <sz val="8"/>
        <name val="Noto Sans"/>
        <scheme val="minor"/>
      </font>
      <numFmt numFmtId="3" formatCode="#,##0"/>
    </dxf>
    <dxf>
      <font>
        <strike val="0"/>
        <outline val="0"/>
        <shadow val="0"/>
        <u val="none"/>
        <sz val="8"/>
        <name val="Noto Sans"/>
        <scheme val="minor"/>
      </font>
      <numFmt numFmtId="3" formatCode="#,##0"/>
    </dxf>
    <dxf>
      <font>
        <strike val="0"/>
        <outline val="0"/>
        <shadow val="0"/>
        <u val="none"/>
        <sz val="8"/>
        <name val="Noto Sans"/>
        <scheme val="minor"/>
      </font>
      <numFmt numFmtId="3" formatCode="#,##0"/>
    </dxf>
    <dxf>
      <font>
        <strike val="0"/>
        <outline val="0"/>
        <shadow val="0"/>
        <u val="none"/>
        <sz val="8"/>
        <name val="Noto Sans"/>
        <scheme val="minor"/>
      </font>
      <numFmt numFmtId="3" formatCode="#,##0"/>
    </dxf>
    <dxf>
      <font>
        <strike val="0"/>
        <outline val="0"/>
        <shadow val="0"/>
        <u val="none"/>
        <sz val="8"/>
        <name val="Noto Sans"/>
        <scheme val="minor"/>
      </font>
      <numFmt numFmtId="3" formatCode="#,##0"/>
    </dxf>
    <dxf>
      <font>
        <b val="0"/>
        <i val="0"/>
        <strike val="0"/>
        <condense val="0"/>
        <extend val="0"/>
        <outline val="0"/>
        <shadow val="0"/>
        <u val="none"/>
        <vertAlign val="baseline"/>
        <sz val="8"/>
        <color auto="1"/>
        <name val="Noto Sans"/>
        <scheme val="minor"/>
      </font>
      <numFmt numFmtId="3" formatCode="#,##0"/>
      <fill>
        <patternFill patternType="none">
          <fgColor indexed="64"/>
          <bgColor indexed="65"/>
        </patternFill>
      </fill>
      <alignment horizontal="left" vertical="bottom" textRotation="0" wrapText="0" indent="0" justifyLastLine="0" shrinkToFit="0" readingOrder="0"/>
    </dxf>
    <dxf>
      <font>
        <strike val="0"/>
        <outline val="0"/>
        <shadow val="0"/>
        <u val="none"/>
        <sz val="8"/>
        <name val="Noto Sans"/>
        <scheme val="minor"/>
      </font>
    </dxf>
    <dxf>
      <border outline="0">
        <bottom style="medium">
          <color theme="8"/>
        </bottom>
      </border>
    </dxf>
    <dxf>
      <font>
        <b val="0"/>
        <i val="0"/>
        <strike val="0"/>
        <condense val="0"/>
        <extend val="0"/>
        <outline val="0"/>
        <shadow val="0"/>
        <u val="none"/>
        <vertAlign val="baseline"/>
        <sz val="8"/>
        <color auto="1"/>
        <name val="Noto Sans"/>
        <scheme val="minor"/>
      </font>
      <fill>
        <patternFill patternType="none">
          <fgColor indexed="64"/>
          <bgColor indexed="65"/>
        </patternFill>
      </fill>
      <alignment horizontal="right" vertical="top" textRotation="0" wrapText="0" indent="0" justifyLastLine="0" shrinkToFit="0" readingOrder="0"/>
    </dxf>
    <dxf>
      <font>
        <strike val="0"/>
        <outline val="0"/>
        <shadow val="0"/>
        <u val="none"/>
        <vertAlign val="baseline"/>
        <sz val="8"/>
        <color auto="1"/>
        <name val="Noto Sans"/>
        <scheme val="minor"/>
      </font>
      <numFmt numFmtId="3" formatCode="#,##0"/>
    </dxf>
    <dxf>
      <font>
        <strike val="0"/>
        <outline val="0"/>
        <shadow val="0"/>
        <u val="none"/>
        <vertAlign val="baseline"/>
        <sz val="8"/>
        <color auto="1"/>
        <name val="Noto Sans"/>
        <scheme val="minor"/>
      </font>
      <numFmt numFmtId="3" formatCode="#,##0"/>
    </dxf>
    <dxf>
      <font>
        <strike val="0"/>
        <outline val="0"/>
        <shadow val="0"/>
        <u val="none"/>
        <vertAlign val="baseline"/>
        <sz val="8"/>
        <color auto="1"/>
        <name val="Noto Sans"/>
        <scheme val="minor"/>
      </font>
      <numFmt numFmtId="3" formatCode="#,##0"/>
    </dxf>
    <dxf>
      <font>
        <strike val="0"/>
        <outline val="0"/>
        <shadow val="0"/>
        <u val="none"/>
        <vertAlign val="baseline"/>
        <sz val="8"/>
        <color auto="1"/>
        <name val="Noto Sans"/>
        <scheme val="minor"/>
      </font>
    </dxf>
    <dxf>
      <font>
        <strike val="0"/>
        <outline val="0"/>
        <shadow val="0"/>
        <u val="none"/>
        <vertAlign val="baseline"/>
        <sz val="8"/>
        <color auto="1"/>
        <name val="Noto Sans"/>
        <scheme val="minor"/>
      </font>
    </dxf>
    <dxf>
      <font>
        <strike val="0"/>
        <outline val="0"/>
        <shadow val="0"/>
        <u val="none"/>
        <vertAlign val="baseline"/>
        <sz val="8"/>
        <color auto="1"/>
        <name val="Noto Sans"/>
        <scheme val="minor"/>
      </font>
    </dxf>
    <dxf>
      <font>
        <strike val="0"/>
        <outline val="0"/>
        <shadow val="0"/>
        <u val="none"/>
        <vertAlign val="baseline"/>
        <sz val="8"/>
        <color auto="1"/>
        <name val="Noto Sans"/>
        <scheme val="minor"/>
      </font>
      <numFmt numFmtId="3" formatCode="#,##0"/>
    </dxf>
    <dxf>
      <font>
        <strike val="0"/>
        <outline val="0"/>
        <shadow val="0"/>
        <u val="none"/>
        <vertAlign val="baseline"/>
        <sz val="8"/>
        <color auto="1"/>
        <name val="Noto Sans"/>
        <scheme val="minor"/>
      </font>
      <numFmt numFmtId="3" formatCode="#,##0"/>
    </dxf>
    <dxf>
      <font>
        <strike val="0"/>
        <outline val="0"/>
        <shadow val="0"/>
        <u val="none"/>
        <vertAlign val="baseline"/>
        <sz val="8"/>
        <color auto="1"/>
        <name val="Noto Sans"/>
        <scheme val="minor"/>
      </font>
      <numFmt numFmtId="3" formatCode="#,##0"/>
    </dxf>
    <dxf>
      <font>
        <strike val="0"/>
        <outline val="0"/>
        <shadow val="0"/>
        <u val="none"/>
        <vertAlign val="baseline"/>
        <sz val="8"/>
        <color auto="1"/>
        <name val="Noto Sans"/>
        <scheme val="minor"/>
      </font>
      <numFmt numFmtId="3" formatCode="#,##0"/>
    </dxf>
    <dxf>
      <font>
        <strike val="0"/>
        <outline val="0"/>
        <shadow val="0"/>
        <u val="none"/>
        <vertAlign val="baseline"/>
        <sz val="8"/>
        <color auto="1"/>
        <name val="Noto Sans"/>
        <scheme val="minor"/>
      </font>
      <numFmt numFmtId="3" formatCode="#,##0"/>
    </dxf>
    <dxf>
      <font>
        <strike val="0"/>
        <outline val="0"/>
        <shadow val="0"/>
        <u val="none"/>
        <vertAlign val="baseline"/>
        <sz val="8"/>
        <color auto="1"/>
        <name val="Noto Sans"/>
        <scheme val="minor"/>
      </font>
      <numFmt numFmtId="3" formatCode="#,##0"/>
    </dxf>
    <dxf>
      <font>
        <strike val="0"/>
        <outline val="0"/>
        <shadow val="0"/>
        <u val="none"/>
        <vertAlign val="baseline"/>
        <sz val="8"/>
        <color auto="1"/>
        <name val="Noto Sans"/>
        <scheme val="minor"/>
      </font>
      <numFmt numFmtId="3" formatCode="#,##0"/>
    </dxf>
    <dxf>
      <font>
        <strike val="0"/>
        <outline val="0"/>
        <shadow val="0"/>
        <u val="none"/>
        <vertAlign val="baseline"/>
        <sz val="8"/>
        <color auto="1"/>
        <name val="Noto Sans"/>
        <scheme val="minor"/>
      </font>
    </dxf>
    <dxf>
      <font>
        <strike val="0"/>
        <outline val="0"/>
        <shadow val="0"/>
        <u val="none"/>
        <vertAlign val="baseline"/>
        <sz val="8"/>
        <color auto="1"/>
        <name val="Noto Sans"/>
        <scheme val="minor"/>
      </font>
    </dxf>
    <dxf>
      <font>
        <b val="0"/>
        <i val="0"/>
        <strike val="0"/>
        <condense val="0"/>
        <extend val="0"/>
        <outline val="0"/>
        <shadow val="0"/>
        <u val="none"/>
        <vertAlign val="baseline"/>
        <sz val="8"/>
        <color rgb="FF000000"/>
        <name val="Noto Sans"/>
        <scheme val="minor"/>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8"/>
        <color rgb="FF000000"/>
        <name val="Noto Sans"/>
        <scheme val="minor"/>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8"/>
        <color rgb="FF000000"/>
        <name val="Noto Sans"/>
        <scheme val="minor"/>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8"/>
        <color rgb="FF000000"/>
        <name val="Noto Sans"/>
        <scheme val="minor"/>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8"/>
        <color rgb="FF000000"/>
        <name val="Noto Sans"/>
        <scheme val="minor"/>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8"/>
        <color rgb="FF000000"/>
        <name val="Noto Sans"/>
        <scheme val="minor"/>
      </font>
      <numFmt numFmtId="3" formatCode="#,##0"/>
      <fill>
        <patternFill patternType="none">
          <fgColor indexed="64"/>
          <bgColor indexed="65"/>
        </patternFill>
      </fill>
      <alignment horizontal="right" vertical="center" textRotation="0" wrapText="1" indent="0" justifyLastLine="0" shrinkToFit="0" readingOrder="0"/>
    </dxf>
    <dxf>
      <border outline="0">
        <bottom style="thick">
          <color rgb="FF857363"/>
        </bottom>
      </border>
    </dxf>
    <dxf>
      <font>
        <b val="0"/>
        <i val="0"/>
        <strike val="0"/>
        <condense val="0"/>
        <extend val="0"/>
        <outline val="0"/>
        <shadow val="0"/>
        <u val="none"/>
        <vertAlign val="baseline"/>
        <sz val="8"/>
        <color rgb="FF000000"/>
        <name val="Noto Sans"/>
        <scheme val="minor"/>
      </font>
      <fill>
        <patternFill patternType="none">
          <fgColor indexed="64"/>
          <bgColor indexed="65"/>
        </patternFill>
      </fill>
      <alignment horizontal="right" vertical="center" textRotation="0" wrapText="1" indent="0" justifyLastLine="0" shrinkToFit="0" readingOrder="0"/>
    </dxf>
    <dxf>
      <border outline="0">
        <bottom style="medium">
          <color rgb="FF857363"/>
        </bottom>
      </border>
    </dxf>
    <dxf>
      <font>
        <b val="0"/>
        <i val="0"/>
        <strike val="0"/>
        <condense val="0"/>
        <extend val="0"/>
        <outline val="0"/>
        <shadow val="0"/>
        <u val="none"/>
        <vertAlign val="baseline"/>
        <sz val="8"/>
        <color rgb="FF000000"/>
        <name val="Noto Sans"/>
        <scheme val="minor"/>
      </font>
      <numFmt numFmtId="1"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8"/>
        <color rgb="FF000000"/>
        <name val="Noto Sans"/>
        <scheme val="minor"/>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8"/>
        <color rgb="FF000000"/>
        <name val="Noto Sans"/>
        <scheme val="minor"/>
      </font>
      <numFmt numFmtId="1"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8"/>
        <color rgb="FF000000"/>
        <name val="Century Gothic"/>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8"/>
        <color rgb="FF000000"/>
        <name val="Noto Sans"/>
        <scheme val="minor"/>
      </font>
      <numFmt numFmtId="1"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8"/>
        <color rgb="FF000000"/>
        <name val="Noto Sans"/>
        <scheme val="minor"/>
      </font>
      <numFmt numFmtId="3" formatCode="#,##0"/>
      <fill>
        <patternFill patternType="none">
          <fgColor indexed="64"/>
          <bgColor indexed="65"/>
        </patternFill>
      </fill>
      <alignment horizontal="right" vertical="center" textRotation="0" wrapText="1" indent="0" justifyLastLine="0" shrinkToFit="0" readingOrder="0"/>
    </dxf>
    <dxf>
      <border outline="0">
        <bottom style="thick">
          <color rgb="FF857363"/>
        </bottom>
      </border>
    </dxf>
    <dxf>
      <font>
        <b val="0"/>
        <i val="0"/>
        <strike val="0"/>
        <condense val="0"/>
        <extend val="0"/>
        <outline val="0"/>
        <shadow val="0"/>
        <u val="none"/>
        <vertAlign val="baseline"/>
        <sz val="8"/>
        <color rgb="FF000000"/>
        <name val="Noto Sans"/>
        <scheme val="minor"/>
      </font>
      <fill>
        <patternFill patternType="none">
          <fgColor indexed="64"/>
          <bgColor indexed="65"/>
        </patternFill>
      </fill>
      <alignment horizontal="right" vertical="center" textRotation="0" wrapText="1" indent="0" justifyLastLine="0" shrinkToFit="0" readingOrder="0"/>
    </dxf>
    <dxf>
      <border outline="0">
        <bottom style="medium">
          <color rgb="FF857363"/>
        </bottom>
      </border>
    </dxf>
    <dxf>
      <alignment horizontal="right" vertical="center" textRotation="0" wrapText="1"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Century Gothic"/>
        <family val="2"/>
        <scheme val="none"/>
      </font>
      <fill>
        <patternFill patternType="none">
          <fgColor indexed="64"/>
          <bgColor indexed="65"/>
        </patternFill>
      </fill>
      <alignment horizontal="left" vertical="top" textRotation="0" wrapText="1" indent="0" justifyLastLine="0" shrinkToFit="0" readingOrder="0"/>
    </dxf>
    <dxf>
      <border outline="0">
        <bottom style="medium">
          <color theme="8"/>
        </bottom>
      </border>
    </dxf>
    <dxf>
      <font>
        <b val="0"/>
        <i val="0"/>
        <strike val="0"/>
        <condense val="0"/>
        <extend val="0"/>
        <outline val="0"/>
        <shadow val="0"/>
        <u val="none"/>
        <vertAlign val="baseline"/>
        <sz val="8"/>
        <color rgb="FF000000"/>
        <name val="Noto Sans"/>
        <scheme val="minor"/>
      </font>
      <fill>
        <patternFill patternType="none">
          <fgColor indexed="64"/>
          <bgColor indexed="65"/>
        </patternFill>
      </fill>
      <alignment horizontal="right" vertical="top"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Century Gothic"/>
        <scheme val="none"/>
      </font>
      <fill>
        <patternFill patternType="none">
          <fgColor indexed="64"/>
          <bgColor indexed="65"/>
        </patternFill>
      </fill>
      <alignment horizontal="left" vertical="top" textRotation="0" wrapText="1" indent="0" justifyLastLine="0" shrinkToFit="0" readingOrder="0"/>
    </dxf>
    <dxf>
      <border outline="0">
        <bottom style="medium">
          <color theme="8"/>
        </bottom>
      </border>
    </dxf>
    <dxf>
      <font>
        <b val="0"/>
        <i val="0"/>
        <strike val="0"/>
        <condense val="0"/>
        <extend val="0"/>
        <outline val="0"/>
        <shadow val="0"/>
        <u val="none"/>
        <vertAlign val="baseline"/>
        <sz val="8"/>
        <color rgb="FF000000"/>
        <name val="Noto Sans"/>
        <scheme val="minor"/>
      </font>
      <fill>
        <patternFill patternType="none">
          <fgColor indexed="64"/>
          <bgColor indexed="65"/>
        </patternFill>
      </fill>
      <alignment horizontal="right" vertical="top" textRotation="0" wrapText="0" indent="0" justifyLastLine="0" shrinkToFit="0" readingOrder="0"/>
    </dxf>
    <dxf>
      <border outline="0">
        <bottom style="thin">
          <color indexed="64"/>
        </bottom>
      </border>
    </dxf>
    <dxf>
      <numFmt numFmtId="0" formatCode="General"/>
    </dxf>
    <dxf>
      <numFmt numFmtId="0" formatCode="General"/>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auto="1"/>
        <name val="Century Gothic"/>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rgb="FF000000"/>
        <name val="Century Gothic"/>
        <scheme val="none"/>
      </font>
      <numFmt numFmtId="1" formatCode="0"/>
      <fill>
        <patternFill patternType="none">
          <fgColor indexed="64"/>
          <bgColor indexed="65"/>
        </patternFill>
      </fill>
      <alignment horizontal="left" vertical="center" textRotation="0" wrapText="1" indent="0" justifyLastLine="0" shrinkToFit="0" readingOrder="0"/>
    </dxf>
    <dxf>
      <border outline="0">
        <top style="medium">
          <color theme="8"/>
        </top>
        <bottom style="medium">
          <color theme="8"/>
        </bottom>
      </border>
    </dxf>
    <dxf>
      <font>
        <b val="0"/>
        <i val="0"/>
        <strike val="0"/>
        <condense val="0"/>
        <extend val="0"/>
        <outline val="0"/>
        <shadow val="0"/>
        <u val="none"/>
        <vertAlign val="baseline"/>
        <sz val="8"/>
        <color auto="1"/>
        <name val="Century Gothic"/>
        <scheme val="none"/>
      </font>
      <fill>
        <patternFill patternType="none">
          <fgColor indexed="64"/>
          <bgColor indexed="65"/>
        </patternFill>
      </fill>
      <alignment horizontal="left" vertical="bottom" textRotation="0" wrapText="0" indent="0" justifyLastLine="0" shrinkToFit="0" readingOrder="0"/>
    </dxf>
    <dxf>
      <border outline="0">
        <bottom style="thin">
          <color theme="8"/>
        </bottom>
      </border>
    </dxf>
    <dxf>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Century Gothic"/>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Century Gothic"/>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rgb="FF000000"/>
        <name val="Century Gothic"/>
        <scheme val="none"/>
      </font>
      <numFmt numFmtId="1" formatCode="0"/>
      <fill>
        <patternFill patternType="none">
          <fgColor indexed="64"/>
          <bgColor indexed="65"/>
        </patternFill>
      </fill>
      <alignment horizontal="left" vertical="center" textRotation="0" wrapText="1" indent="0" justifyLastLine="0" shrinkToFit="0" readingOrder="0"/>
    </dxf>
    <dxf>
      <border outline="0">
        <top style="medium">
          <color theme="8"/>
        </top>
        <bottom style="medium">
          <color theme="8"/>
        </bottom>
      </border>
    </dxf>
    <dxf>
      <font>
        <b val="0"/>
        <i val="0"/>
        <strike val="0"/>
        <condense val="0"/>
        <extend val="0"/>
        <outline val="0"/>
        <shadow val="0"/>
        <u val="none"/>
        <vertAlign val="baseline"/>
        <sz val="8"/>
        <color auto="1"/>
        <name val="Century Gothic"/>
        <scheme val="none"/>
      </font>
      <fill>
        <patternFill patternType="none">
          <fgColor indexed="64"/>
          <bgColor indexed="65"/>
        </patternFill>
      </fill>
      <alignment horizontal="left" vertical="bottom" textRotation="0" wrapText="0" indent="0" justifyLastLine="0" shrinkToFit="0" readingOrder="0"/>
    </dxf>
    <dxf>
      <border outline="0">
        <bottom style="thin">
          <color theme="8"/>
        </bottom>
      </border>
    </dxf>
    <dxf>
      <alignment horizontal="general" vertical="center" textRotation="0" wrapText="0" indent="0" justifyLastLine="0" shrinkToFit="0" readingOrder="0"/>
    </dxf>
    <dxf>
      <fill>
        <patternFill>
          <bgColor theme="3"/>
        </patternFill>
      </fill>
    </dxf>
    <dxf>
      <font>
        <b/>
        <i val="0"/>
        <strike val="0"/>
      </font>
      <fill>
        <patternFill>
          <bgColor theme="3"/>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3"/>
        </patternFill>
      </fill>
    </dxf>
    <dxf>
      <font>
        <b/>
        <i val="0"/>
        <strike val="0"/>
      </font>
      <fill>
        <patternFill>
          <bgColor theme="3"/>
        </patternFill>
      </fill>
    </dxf>
    <dxf>
      <font>
        <b val="0"/>
        <i val="0"/>
        <strike val="0"/>
      </font>
      <border>
        <left/>
        <right/>
        <top style="thin">
          <color auto="1"/>
        </top>
        <bottom style="thin">
          <color auto="1"/>
        </bottom>
        <vertical/>
        <horizontal style="thin">
          <color auto="1"/>
        </horizontal>
      </border>
    </dxf>
    <dxf>
      <fill>
        <patternFill>
          <bgColor theme="8"/>
        </patternFill>
      </fill>
    </dxf>
    <dxf>
      <font>
        <b/>
        <i val="0"/>
        <strike val="0"/>
      </font>
      <fill>
        <patternFill>
          <bgColor theme="8"/>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8"/>
        </patternFill>
      </fill>
    </dxf>
    <dxf>
      <font>
        <b/>
        <i val="0"/>
        <strike val="0"/>
      </font>
      <fill>
        <patternFill>
          <bgColor theme="8"/>
        </patternFill>
      </fill>
    </dxf>
    <dxf>
      <font>
        <b val="0"/>
        <i val="0"/>
        <strike val="0"/>
      </font>
      <border>
        <left/>
        <right/>
        <top style="thin">
          <color auto="1"/>
        </top>
        <bottom style="thin">
          <color auto="1"/>
        </bottom>
        <vertical/>
        <horizontal style="thin">
          <color auto="1"/>
        </horizontal>
      </border>
    </dxf>
  </dxfs>
  <tableStyles count="4" defaultTableStyle="TableStyleMedium2" defaultPivotStyle="PivotStyleLight16">
    <tableStyle name="1. SoS Tabell blå" pivot="0" count="3" xr9:uid="{00000000-0011-0000-FFFF-FFFF00000000}">
      <tableStyleElement type="wholeTable" dxfId="286"/>
      <tableStyleElement type="headerRow" dxfId="285"/>
      <tableStyleElement type="secondRowStripe" dxfId="284"/>
    </tableStyle>
    <tableStyle name="1. SoS Tabell blå text" pivot="0" count="3" xr9:uid="{00000000-0011-0000-FFFF-FFFF01000000}">
      <tableStyleElement type="wholeTable" dxfId="283"/>
      <tableStyleElement type="headerRow" dxfId="282"/>
      <tableStyleElement type="secondRowStripe" dxfId="281"/>
    </tableStyle>
    <tableStyle name="2. SoS Tabell beige" pivot="0" count="3" xr9:uid="{00000000-0011-0000-FFFF-FFFF02000000}">
      <tableStyleElement type="wholeTable" dxfId="280"/>
      <tableStyleElement type="headerRow" dxfId="279"/>
      <tableStyleElement type="secondRowStripe" dxfId="278"/>
    </tableStyle>
    <tableStyle name="2. SoS Tabell beige text" pivot="0" count="3" xr9:uid="{00000000-0011-0000-FFFF-FFFF03000000}">
      <tableStyleElement type="wholeTable" dxfId="277"/>
      <tableStyleElement type="headerRow" dxfId="276"/>
      <tableStyleElement type="secondRowStripe" dxfId="275"/>
    </tableStyle>
  </tableStyles>
  <colors>
    <mruColors>
      <color rgb="FF4A7729"/>
      <color rgb="FF8D6E97"/>
      <color rgb="FFE98300"/>
      <color rgb="FFECB94F"/>
      <color rgb="FFC75136"/>
      <color rgb="FF008276"/>
      <color rgb="FFECCFE9"/>
      <color rgb="FFF9E0A7"/>
      <color rgb="FF79D3C5"/>
      <color rgb="FFF7CA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113180899438021"/>
          <c:y val="8.7711414594669967E-2"/>
          <c:w val="0.84491494377280629"/>
          <c:h val="0.65881496001484841"/>
        </c:manualLayout>
      </c:layout>
      <c:lineChart>
        <c:grouping val="standard"/>
        <c:varyColors val="0"/>
        <c:ser>
          <c:idx val="0"/>
          <c:order val="0"/>
          <c:tx>
            <c:strRef>
              <c:f>'Figur 1'!$B$3</c:f>
              <c:strCache>
                <c:ptCount val="1"/>
                <c:pt idx="0">
                  <c:v>Kvinnor och män</c:v>
                </c:pt>
              </c:strCache>
            </c:strRef>
          </c:tx>
          <c:spPr>
            <a:ln w="21590" cap="rnd">
              <a:solidFill>
                <a:srgbClr val="017CC1"/>
              </a:solidFill>
              <a:prstDash val="solid"/>
              <a:round/>
            </a:ln>
            <a:effectLst/>
          </c:spPr>
          <c:marker>
            <c:symbol val="none"/>
          </c:marker>
          <c:cat>
            <c:numRef>
              <c:f>'Figur 1'!$A$4:$A$28</c:f>
              <c:numCache>
                <c:formatCode>@</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formatCode="0">
                  <c:v>2016</c:v>
                </c:pt>
                <c:pt idx="17" formatCode="0">
                  <c:v>2017</c:v>
                </c:pt>
                <c:pt idx="18" formatCode="0">
                  <c:v>2018</c:v>
                </c:pt>
                <c:pt idx="19" formatCode="0">
                  <c:v>2019</c:v>
                </c:pt>
                <c:pt idx="20" formatCode="0">
                  <c:v>2020</c:v>
                </c:pt>
                <c:pt idx="21" formatCode="0">
                  <c:v>2021</c:v>
                </c:pt>
                <c:pt idx="22" formatCode="General">
                  <c:v>2022</c:v>
                </c:pt>
                <c:pt idx="23" formatCode="0">
                  <c:v>2023</c:v>
                </c:pt>
                <c:pt idx="24" formatCode="0">
                  <c:v>2024</c:v>
                </c:pt>
              </c:numCache>
            </c:numRef>
          </c:cat>
          <c:val>
            <c:numRef>
              <c:f>'Figur 1'!$B$4:$B$28</c:f>
              <c:numCache>
                <c:formatCode>#,##0</c:formatCode>
                <c:ptCount val="25"/>
                <c:pt idx="0">
                  <c:v>1008</c:v>
                </c:pt>
                <c:pt idx="1">
                  <c:v>984</c:v>
                </c:pt>
                <c:pt idx="2">
                  <c:v>1045</c:v>
                </c:pt>
                <c:pt idx="3">
                  <c:v>920</c:v>
                </c:pt>
                <c:pt idx="4">
                  <c:v>862</c:v>
                </c:pt>
                <c:pt idx="5">
                  <c:v>876</c:v>
                </c:pt>
                <c:pt idx="6">
                  <c:v>1024</c:v>
                </c:pt>
                <c:pt idx="7">
                  <c:v>1086</c:v>
                </c:pt>
                <c:pt idx="8">
                  <c:v>1081</c:v>
                </c:pt>
                <c:pt idx="9">
                  <c:v>973</c:v>
                </c:pt>
                <c:pt idx="10">
                  <c:v>1066</c:v>
                </c:pt>
                <c:pt idx="11">
                  <c:v>1031</c:v>
                </c:pt>
                <c:pt idx="12">
                  <c:v>962</c:v>
                </c:pt>
                <c:pt idx="13">
                  <c:v>980</c:v>
                </c:pt>
                <c:pt idx="14">
                  <c:v>1152</c:v>
                </c:pt>
                <c:pt idx="15">
                  <c:v>1107</c:v>
                </c:pt>
                <c:pt idx="16">
                  <c:v>1040</c:v>
                </c:pt>
                <c:pt idx="17">
                  <c:v>1051</c:v>
                </c:pt>
                <c:pt idx="18">
                  <c:v>960</c:v>
                </c:pt>
                <c:pt idx="19">
                  <c:v>993</c:v>
                </c:pt>
                <c:pt idx="20">
                  <c:v>935</c:v>
                </c:pt>
                <c:pt idx="21">
                  <c:v>864</c:v>
                </c:pt>
                <c:pt idx="22">
                  <c:v>822</c:v>
                </c:pt>
                <c:pt idx="23">
                  <c:v>834</c:v>
                </c:pt>
                <c:pt idx="24">
                  <c:v>730</c:v>
                </c:pt>
              </c:numCache>
            </c:numRef>
          </c:val>
          <c:smooth val="0"/>
          <c:extLst>
            <c:ext xmlns:c16="http://schemas.microsoft.com/office/drawing/2014/chart" uri="{C3380CC4-5D6E-409C-BE32-E72D297353CC}">
              <c16:uniqueId val="{00000000-3761-4290-99D5-59D3D671B561}"/>
            </c:ext>
          </c:extLst>
        </c:ser>
        <c:ser>
          <c:idx val="1"/>
          <c:order val="1"/>
          <c:tx>
            <c:strRef>
              <c:f>'Figur 1'!$C$3</c:f>
              <c:strCache>
                <c:ptCount val="1"/>
                <c:pt idx="0">
                  <c:v>Kvinnor</c:v>
                </c:pt>
              </c:strCache>
            </c:strRef>
          </c:tx>
          <c:spPr>
            <a:ln w="21590" cap="rnd">
              <a:solidFill>
                <a:srgbClr val="002B45"/>
              </a:solidFill>
              <a:round/>
            </a:ln>
            <a:effectLst/>
          </c:spPr>
          <c:marker>
            <c:symbol val="none"/>
          </c:marker>
          <c:cat>
            <c:numRef>
              <c:f>'Figur 1'!$A$4:$A$28</c:f>
              <c:numCache>
                <c:formatCode>@</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formatCode="0">
                  <c:v>2016</c:v>
                </c:pt>
                <c:pt idx="17" formatCode="0">
                  <c:v>2017</c:v>
                </c:pt>
                <c:pt idx="18" formatCode="0">
                  <c:v>2018</c:v>
                </c:pt>
                <c:pt idx="19" formatCode="0">
                  <c:v>2019</c:v>
                </c:pt>
                <c:pt idx="20" formatCode="0">
                  <c:v>2020</c:v>
                </c:pt>
                <c:pt idx="21" formatCode="0">
                  <c:v>2021</c:v>
                </c:pt>
                <c:pt idx="22" formatCode="General">
                  <c:v>2022</c:v>
                </c:pt>
                <c:pt idx="23" formatCode="0">
                  <c:v>2023</c:v>
                </c:pt>
                <c:pt idx="24" formatCode="0">
                  <c:v>2024</c:v>
                </c:pt>
              </c:numCache>
            </c:numRef>
          </c:cat>
          <c:val>
            <c:numRef>
              <c:f>'Figur 1'!$C$4:$C$28</c:f>
              <c:numCache>
                <c:formatCode>#,##0</c:formatCode>
                <c:ptCount val="25"/>
                <c:pt idx="0">
                  <c:v>327</c:v>
                </c:pt>
                <c:pt idx="1">
                  <c:v>296</c:v>
                </c:pt>
                <c:pt idx="2">
                  <c:v>303</c:v>
                </c:pt>
                <c:pt idx="3">
                  <c:v>275</c:v>
                </c:pt>
                <c:pt idx="4">
                  <c:v>298</c:v>
                </c:pt>
                <c:pt idx="5">
                  <c:v>293</c:v>
                </c:pt>
                <c:pt idx="6">
                  <c:v>351</c:v>
                </c:pt>
                <c:pt idx="7">
                  <c:v>370</c:v>
                </c:pt>
                <c:pt idx="8">
                  <c:v>345</c:v>
                </c:pt>
                <c:pt idx="9">
                  <c:v>318</c:v>
                </c:pt>
                <c:pt idx="10">
                  <c:v>335</c:v>
                </c:pt>
                <c:pt idx="11">
                  <c:v>347</c:v>
                </c:pt>
                <c:pt idx="12">
                  <c:v>312</c:v>
                </c:pt>
                <c:pt idx="13">
                  <c:v>310</c:v>
                </c:pt>
                <c:pt idx="14">
                  <c:v>371</c:v>
                </c:pt>
                <c:pt idx="15">
                  <c:v>376</c:v>
                </c:pt>
                <c:pt idx="16">
                  <c:v>354</c:v>
                </c:pt>
                <c:pt idx="17">
                  <c:v>344</c:v>
                </c:pt>
                <c:pt idx="18">
                  <c:v>327</c:v>
                </c:pt>
                <c:pt idx="19">
                  <c:v>332</c:v>
                </c:pt>
                <c:pt idx="20">
                  <c:v>295</c:v>
                </c:pt>
                <c:pt idx="21">
                  <c:v>327</c:v>
                </c:pt>
                <c:pt idx="22">
                  <c:v>294</c:v>
                </c:pt>
                <c:pt idx="23">
                  <c:v>323</c:v>
                </c:pt>
                <c:pt idx="24">
                  <c:v>259</c:v>
                </c:pt>
              </c:numCache>
            </c:numRef>
          </c:val>
          <c:smooth val="0"/>
          <c:extLst>
            <c:ext xmlns:c16="http://schemas.microsoft.com/office/drawing/2014/chart" uri="{C3380CC4-5D6E-409C-BE32-E72D297353CC}">
              <c16:uniqueId val="{00000001-3761-4290-99D5-59D3D671B561}"/>
            </c:ext>
          </c:extLst>
        </c:ser>
        <c:ser>
          <c:idx val="2"/>
          <c:order val="2"/>
          <c:tx>
            <c:strRef>
              <c:f>'Figur 1'!$D$3</c:f>
              <c:strCache>
                <c:ptCount val="1"/>
                <c:pt idx="0">
                  <c:v>Män</c:v>
                </c:pt>
              </c:strCache>
            </c:strRef>
          </c:tx>
          <c:spPr>
            <a:ln w="21590" cap="rnd">
              <a:solidFill>
                <a:srgbClr val="B27B2A"/>
              </a:solidFill>
              <a:prstDash val="dashDot"/>
              <a:round/>
            </a:ln>
            <a:effectLst/>
          </c:spPr>
          <c:marker>
            <c:symbol val="none"/>
          </c:marker>
          <c:cat>
            <c:numRef>
              <c:f>'Figur 1'!$A$4:$A$28</c:f>
              <c:numCache>
                <c:formatCode>@</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formatCode="0">
                  <c:v>2016</c:v>
                </c:pt>
                <c:pt idx="17" formatCode="0">
                  <c:v>2017</c:v>
                </c:pt>
                <c:pt idx="18" formatCode="0">
                  <c:v>2018</c:v>
                </c:pt>
                <c:pt idx="19" formatCode="0">
                  <c:v>2019</c:v>
                </c:pt>
                <c:pt idx="20" formatCode="0">
                  <c:v>2020</c:v>
                </c:pt>
                <c:pt idx="21" formatCode="0">
                  <c:v>2021</c:v>
                </c:pt>
                <c:pt idx="22" formatCode="General">
                  <c:v>2022</c:v>
                </c:pt>
                <c:pt idx="23" formatCode="0">
                  <c:v>2023</c:v>
                </c:pt>
                <c:pt idx="24" formatCode="0">
                  <c:v>2024</c:v>
                </c:pt>
              </c:numCache>
            </c:numRef>
          </c:cat>
          <c:val>
            <c:numRef>
              <c:f>'Figur 1'!$D$4:$D$28</c:f>
              <c:numCache>
                <c:formatCode>#,##0</c:formatCode>
                <c:ptCount val="25"/>
                <c:pt idx="0">
                  <c:v>681</c:v>
                </c:pt>
                <c:pt idx="1">
                  <c:v>688</c:v>
                </c:pt>
                <c:pt idx="2">
                  <c:v>742</c:v>
                </c:pt>
                <c:pt idx="3">
                  <c:v>645</c:v>
                </c:pt>
                <c:pt idx="4">
                  <c:v>564</c:v>
                </c:pt>
                <c:pt idx="5">
                  <c:v>583</c:v>
                </c:pt>
                <c:pt idx="6">
                  <c:v>673</c:v>
                </c:pt>
                <c:pt idx="7">
                  <c:v>716</c:v>
                </c:pt>
                <c:pt idx="8">
                  <c:v>736</c:v>
                </c:pt>
                <c:pt idx="9">
                  <c:v>655</c:v>
                </c:pt>
                <c:pt idx="10">
                  <c:v>731</c:v>
                </c:pt>
                <c:pt idx="11">
                  <c:v>684</c:v>
                </c:pt>
                <c:pt idx="12">
                  <c:v>650</c:v>
                </c:pt>
                <c:pt idx="13">
                  <c:v>670</c:v>
                </c:pt>
                <c:pt idx="14">
                  <c:v>781</c:v>
                </c:pt>
                <c:pt idx="15">
                  <c:v>731</c:v>
                </c:pt>
                <c:pt idx="16">
                  <c:v>686</c:v>
                </c:pt>
                <c:pt idx="17">
                  <c:v>707</c:v>
                </c:pt>
                <c:pt idx="18">
                  <c:v>633</c:v>
                </c:pt>
                <c:pt idx="19">
                  <c:v>661</c:v>
                </c:pt>
                <c:pt idx="20">
                  <c:v>640</c:v>
                </c:pt>
                <c:pt idx="21">
                  <c:v>537</c:v>
                </c:pt>
                <c:pt idx="22">
                  <c:v>528</c:v>
                </c:pt>
                <c:pt idx="23">
                  <c:v>511</c:v>
                </c:pt>
                <c:pt idx="24">
                  <c:v>471</c:v>
                </c:pt>
              </c:numCache>
            </c:numRef>
          </c:val>
          <c:smooth val="0"/>
          <c:extLst>
            <c:ext xmlns:c16="http://schemas.microsoft.com/office/drawing/2014/chart" uri="{C3380CC4-5D6E-409C-BE32-E72D297353CC}">
              <c16:uniqueId val="{00000002-3761-4290-99D5-59D3D671B561}"/>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Antal</a:t>
                </a:r>
                <a:r>
                  <a:rPr lang="sv-SE" baseline="0"/>
                  <a:t> personer</a:t>
                </a:r>
                <a:endParaRPr lang="sv-SE"/>
              </a:p>
            </c:rich>
          </c:tx>
          <c:overlay val="0"/>
          <c:spPr>
            <a:noFill/>
            <a:ln>
              <a:noFill/>
            </a:ln>
            <a:effectLst/>
          </c:spPr>
          <c:txPr>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15277820179419E-2"/>
          <c:y val="9.6141211837665094E-2"/>
          <c:w val="0.87322488997930492"/>
          <c:h val="0.65649139201067097"/>
        </c:manualLayout>
      </c:layout>
      <c:lineChart>
        <c:grouping val="standard"/>
        <c:varyColors val="0"/>
        <c:ser>
          <c:idx val="0"/>
          <c:order val="0"/>
          <c:tx>
            <c:strRef>
              <c:f>'Figur 1'!$K$3</c:f>
              <c:strCache>
                <c:ptCount val="1"/>
                <c:pt idx="0">
                  <c:v>Women and men </c:v>
                </c:pt>
              </c:strCache>
            </c:strRef>
          </c:tx>
          <c:spPr>
            <a:ln w="21590" cap="rnd">
              <a:solidFill>
                <a:srgbClr val="017CC1"/>
              </a:solidFill>
              <a:prstDash val="solid"/>
              <a:round/>
            </a:ln>
            <a:effectLst/>
          </c:spPr>
          <c:marker>
            <c:symbol val="none"/>
          </c:marker>
          <c:cat>
            <c:numRef>
              <c:f>'Figur 1'!$J$4:$J$28</c:f>
              <c:numCache>
                <c:formatCode>@</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formatCode="0">
                  <c:v>2016</c:v>
                </c:pt>
                <c:pt idx="17" formatCode="0">
                  <c:v>2017</c:v>
                </c:pt>
                <c:pt idx="18" formatCode="0">
                  <c:v>2018</c:v>
                </c:pt>
                <c:pt idx="19" formatCode="0">
                  <c:v>2019</c:v>
                </c:pt>
                <c:pt idx="20" formatCode="0">
                  <c:v>2020</c:v>
                </c:pt>
                <c:pt idx="21" formatCode="0">
                  <c:v>2021</c:v>
                </c:pt>
                <c:pt idx="22" formatCode="General">
                  <c:v>2022</c:v>
                </c:pt>
                <c:pt idx="23" formatCode="0">
                  <c:v>2023</c:v>
                </c:pt>
                <c:pt idx="24" formatCode="0">
                  <c:v>2024</c:v>
                </c:pt>
              </c:numCache>
            </c:numRef>
          </c:cat>
          <c:val>
            <c:numRef>
              <c:f>'Figur 1'!$K$4:$K$28</c:f>
              <c:numCache>
                <c:formatCode>#,##0</c:formatCode>
                <c:ptCount val="25"/>
                <c:pt idx="0">
                  <c:v>1008</c:v>
                </c:pt>
                <c:pt idx="1">
                  <c:v>984</c:v>
                </c:pt>
                <c:pt idx="2">
                  <c:v>1045</c:v>
                </c:pt>
                <c:pt idx="3">
                  <c:v>920</c:v>
                </c:pt>
                <c:pt idx="4">
                  <c:v>862</c:v>
                </c:pt>
                <c:pt idx="5">
                  <c:v>876</c:v>
                </c:pt>
                <c:pt idx="6">
                  <c:v>1024</c:v>
                </c:pt>
                <c:pt idx="7">
                  <c:v>1086</c:v>
                </c:pt>
                <c:pt idx="8">
                  <c:v>1081</c:v>
                </c:pt>
                <c:pt idx="9">
                  <c:v>973</c:v>
                </c:pt>
                <c:pt idx="10">
                  <c:v>1066</c:v>
                </c:pt>
                <c:pt idx="11">
                  <c:v>1031</c:v>
                </c:pt>
                <c:pt idx="12">
                  <c:v>962</c:v>
                </c:pt>
                <c:pt idx="13">
                  <c:v>980</c:v>
                </c:pt>
                <c:pt idx="14">
                  <c:v>1152</c:v>
                </c:pt>
                <c:pt idx="15">
                  <c:v>1107</c:v>
                </c:pt>
                <c:pt idx="16">
                  <c:v>1040</c:v>
                </c:pt>
                <c:pt idx="17">
                  <c:v>1051</c:v>
                </c:pt>
                <c:pt idx="18">
                  <c:v>960</c:v>
                </c:pt>
                <c:pt idx="19">
                  <c:v>993</c:v>
                </c:pt>
                <c:pt idx="20">
                  <c:v>935</c:v>
                </c:pt>
                <c:pt idx="21">
                  <c:v>864</c:v>
                </c:pt>
                <c:pt idx="22">
                  <c:v>822</c:v>
                </c:pt>
                <c:pt idx="23">
                  <c:v>834</c:v>
                </c:pt>
                <c:pt idx="24">
                  <c:v>730</c:v>
                </c:pt>
              </c:numCache>
            </c:numRef>
          </c:val>
          <c:smooth val="0"/>
          <c:extLst>
            <c:ext xmlns:c16="http://schemas.microsoft.com/office/drawing/2014/chart" uri="{C3380CC4-5D6E-409C-BE32-E72D297353CC}">
              <c16:uniqueId val="{00000000-3761-4290-99D5-59D3D671B561}"/>
            </c:ext>
          </c:extLst>
        </c:ser>
        <c:ser>
          <c:idx val="1"/>
          <c:order val="1"/>
          <c:tx>
            <c:strRef>
              <c:f>'Figur 1'!$L$3</c:f>
              <c:strCache>
                <c:ptCount val="1"/>
                <c:pt idx="0">
                  <c:v>Women</c:v>
                </c:pt>
              </c:strCache>
            </c:strRef>
          </c:tx>
          <c:spPr>
            <a:ln w="21590" cap="rnd">
              <a:solidFill>
                <a:srgbClr val="002B45"/>
              </a:solidFill>
              <a:round/>
            </a:ln>
            <a:effectLst/>
          </c:spPr>
          <c:marker>
            <c:symbol val="none"/>
          </c:marker>
          <c:cat>
            <c:numRef>
              <c:f>'Figur 1'!$J$4:$J$28</c:f>
              <c:numCache>
                <c:formatCode>@</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formatCode="0">
                  <c:v>2016</c:v>
                </c:pt>
                <c:pt idx="17" formatCode="0">
                  <c:v>2017</c:v>
                </c:pt>
                <c:pt idx="18" formatCode="0">
                  <c:v>2018</c:v>
                </c:pt>
                <c:pt idx="19" formatCode="0">
                  <c:v>2019</c:v>
                </c:pt>
                <c:pt idx="20" formatCode="0">
                  <c:v>2020</c:v>
                </c:pt>
                <c:pt idx="21" formatCode="0">
                  <c:v>2021</c:v>
                </c:pt>
                <c:pt idx="22" formatCode="General">
                  <c:v>2022</c:v>
                </c:pt>
                <c:pt idx="23" formatCode="0">
                  <c:v>2023</c:v>
                </c:pt>
                <c:pt idx="24" formatCode="0">
                  <c:v>2024</c:v>
                </c:pt>
              </c:numCache>
            </c:numRef>
          </c:cat>
          <c:val>
            <c:numRef>
              <c:f>'Figur 1'!$L$4:$L$28</c:f>
              <c:numCache>
                <c:formatCode>#,##0</c:formatCode>
                <c:ptCount val="25"/>
                <c:pt idx="0">
                  <c:v>327</c:v>
                </c:pt>
                <c:pt idx="1">
                  <c:v>296</c:v>
                </c:pt>
                <c:pt idx="2">
                  <c:v>303</c:v>
                </c:pt>
                <c:pt idx="3">
                  <c:v>275</c:v>
                </c:pt>
                <c:pt idx="4">
                  <c:v>298</c:v>
                </c:pt>
                <c:pt idx="5">
                  <c:v>293</c:v>
                </c:pt>
                <c:pt idx="6">
                  <c:v>351</c:v>
                </c:pt>
                <c:pt idx="7">
                  <c:v>370</c:v>
                </c:pt>
                <c:pt idx="8">
                  <c:v>345</c:v>
                </c:pt>
                <c:pt idx="9">
                  <c:v>318</c:v>
                </c:pt>
                <c:pt idx="10">
                  <c:v>335</c:v>
                </c:pt>
                <c:pt idx="11">
                  <c:v>347</c:v>
                </c:pt>
                <c:pt idx="12">
                  <c:v>312</c:v>
                </c:pt>
                <c:pt idx="13">
                  <c:v>310</c:v>
                </c:pt>
                <c:pt idx="14">
                  <c:v>371</c:v>
                </c:pt>
                <c:pt idx="15">
                  <c:v>376</c:v>
                </c:pt>
                <c:pt idx="16">
                  <c:v>354</c:v>
                </c:pt>
                <c:pt idx="17">
                  <c:v>344</c:v>
                </c:pt>
                <c:pt idx="18">
                  <c:v>327</c:v>
                </c:pt>
                <c:pt idx="19">
                  <c:v>332</c:v>
                </c:pt>
                <c:pt idx="20">
                  <c:v>295</c:v>
                </c:pt>
                <c:pt idx="21">
                  <c:v>327</c:v>
                </c:pt>
                <c:pt idx="22">
                  <c:v>294</c:v>
                </c:pt>
                <c:pt idx="23">
                  <c:v>323</c:v>
                </c:pt>
                <c:pt idx="24">
                  <c:v>259</c:v>
                </c:pt>
              </c:numCache>
            </c:numRef>
          </c:val>
          <c:smooth val="0"/>
          <c:extLst>
            <c:ext xmlns:c16="http://schemas.microsoft.com/office/drawing/2014/chart" uri="{C3380CC4-5D6E-409C-BE32-E72D297353CC}">
              <c16:uniqueId val="{00000001-3761-4290-99D5-59D3D671B561}"/>
            </c:ext>
          </c:extLst>
        </c:ser>
        <c:ser>
          <c:idx val="2"/>
          <c:order val="2"/>
          <c:tx>
            <c:strRef>
              <c:f>'Figur 1'!$M$3</c:f>
              <c:strCache>
                <c:ptCount val="1"/>
                <c:pt idx="0">
                  <c:v>Men</c:v>
                </c:pt>
              </c:strCache>
            </c:strRef>
          </c:tx>
          <c:spPr>
            <a:ln w="21590" cap="rnd">
              <a:solidFill>
                <a:srgbClr val="B27B2A"/>
              </a:solidFill>
              <a:prstDash val="dashDot"/>
              <a:round/>
            </a:ln>
            <a:effectLst/>
          </c:spPr>
          <c:marker>
            <c:symbol val="none"/>
          </c:marker>
          <c:cat>
            <c:numRef>
              <c:f>'Figur 1'!$J$4:$J$28</c:f>
              <c:numCache>
                <c:formatCode>@</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formatCode="0">
                  <c:v>2016</c:v>
                </c:pt>
                <c:pt idx="17" formatCode="0">
                  <c:v>2017</c:v>
                </c:pt>
                <c:pt idx="18" formatCode="0">
                  <c:v>2018</c:v>
                </c:pt>
                <c:pt idx="19" formatCode="0">
                  <c:v>2019</c:v>
                </c:pt>
                <c:pt idx="20" formatCode="0">
                  <c:v>2020</c:v>
                </c:pt>
                <c:pt idx="21" formatCode="0">
                  <c:v>2021</c:v>
                </c:pt>
                <c:pt idx="22" formatCode="General">
                  <c:v>2022</c:v>
                </c:pt>
                <c:pt idx="23" formatCode="0">
                  <c:v>2023</c:v>
                </c:pt>
                <c:pt idx="24" formatCode="0">
                  <c:v>2024</c:v>
                </c:pt>
              </c:numCache>
            </c:numRef>
          </c:cat>
          <c:val>
            <c:numRef>
              <c:f>'Figur 1'!$M$4:$M$28</c:f>
              <c:numCache>
                <c:formatCode>#,##0</c:formatCode>
                <c:ptCount val="25"/>
                <c:pt idx="0">
                  <c:v>681</c:v>
                </c:pt>
                <c:pt idx="1">
                  <c:v>688</c:v>
                </c:pt>
                <c:pt idx="2">
                  <c:v>742</c:v>
                </c:pt>
                <c:pt idx="3">
                  <c:v>645</c:v>
                </c:pt>
                <c:pt idx="4">
                  <c:v>564</c:v>
                </c:pt>
                <c:pt idx="5">
                  <c:v>583</c:v>
                </c:pt>
                <c:pt idx="6">
                  <c:v>673</c:v>
                </c:pt>
                <c:pt idx="7">
                  <c:v>716</c:v>
                </c:pt>
                <c:pt idx="8">
                  <c:v>736</c:v>
                </c:pt>
                <c:pt idx="9">
                  <c:v>655</c:v>
                </c:pt>
                <c:pt idx="10">
                  <c:v>731</c:v>
                </c:pt>
                <c:pt idx="11">
                  <c:v>684</c:v>
                </c:pt>
                <c:pt idx="12">
                  <c:v>650</c:v>
                </c:pt>
                <c:pt idx="13">
                  <c:v>670</c:v>
                </c:pt>
                <c:pt idx="14">
                  <c:v>781</c:v>
                </c:pt>
                <c:pt idx="15">
                  <c:v>731</c:v>
                </c:pt>
                <c:pt idx="16">
                  <c:v>686</c:v>
                </c:pt>
                <c:pt idx="17">
                  <c:v>707</c:v>
                </c:pt>
                <c:pt idx="18">
                  <c:v>633</c:v>
                </c:pt>
                <c:pt idx="19">
                  <c:v>661</c:v>
                </c:pt>
                <c:pt idx="20">
                  <c:v>640</c:v>
                </c:pt>
                <c:pt idx="21">
                  <c:v>537</c:v>
                </c:pt>
                <c:pt idx="22">
                  <c:v>528</c:v>
                </c:pt>
                <c:pt idx="23">
                  <c:v>511</c:v>
                </c:pt>
                <c:pt idx="24">
                  <c:v>471</c:v>
                </c:pt>
              </c:numCache>
            </c:numRef>
          </c:val>
          <c:smooth val="0"/>
          <c:extLst>
            <c:ext xmlns:c16="http://schemas.microsoft.com/office/drawing/2014/chart" uri="{C3380CC4-5D6E-409C-BE32-E72D297353CC}">
              <c16:uniqueId val="{00000002-3761-4290-99D5-59D3D671B561}"/>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Number</a:t>
                </a:r>
                <a:r>
                  <a:rPr lang="sv-SE" baseline="0"/>
                  <a:t> of persons</a:t>
                </a:r>
                <a:endParaRPr lang="sv-SE"/>
              </a:p>
            </c:rich>
          </c:tx>
          <c:overlay val="0"/>
          <c:spPr>
            <a:noFill/>
            <a:ln>
              <a:noFill/>
            </a:ln>
            <a:effectLst/>
          </c:spPr>
          <c:txPr>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050314402379369"/>
          <c:y val="0.11135849183544139"/>
          <c:w val="0.81862268444358233"/>
          <c:h val="0.56992883682168183"/>
        </c:manualLayout>
      </c:layout>
      <c:lineChart>
        <c:grouping val="standard"/>
        <c:varyColors val="0"/>
        <c:ser>
          <c:idx val="0"/>
          <c:order val="0"/>
          <c:tx>
            <c:strRef>
              <c:f>'Figur 4'!$A$5</c:f>
              <c:strCache>
                <c:ptCount val="1"/>
                <c:pt idx="0">
                  <c:v>Frivillig institutionsvård</c:v>
                </c:pt>
              </c:strCache>
            </c:strRef>
          </c:tx>
          <c:spPr>
            <a:ln w="21590" cap="rnd">
              <a:solidFill>
                <a:srgbClr val="017CC1"/>
              </a:solidFill>
              <a:prstDash val="solid"/>
              <a:round/>
            </a:ln>
            <a:effectLst/>
          </c:spPr>
          <c:marker>
            <c:symbol val="none"/>
          </c:marker>
          <c:cat>
            <c:strRef>
              <c:f>'Figur 4'!$B$4:$K$4</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f>'Figur 4'!$B$5:$K$5</c:f>
              <c:numCache>
                <c:formatCode>#,##0.00</c:formatCode>
                <c:ptCount val="10"/>
                <c:pt idx="0">
                  <c:v>1</c:v>
                </c:pt>
                <c:pt idx="1">
                  <c:v>0.94674791363094446</c:v>
                </c:pt>
                <c:pt idx="2">
                  <c:v>0.95708040800105976</c:v>
                </c:pt>
                <c:pt idx="3">
                  <c:v>0.9264803285203338</c:v>
                </c:pt>
                <c:pt idx="4">
                  <c:v>0.87004901311431981</c:v>
                </c:pt>
                <c:pt idx="5">
                  <c:v>0.87296330639819841</c:v>
                </c:pt>
                <c:pt idx="6">
                  <c:v>0.84170088753477279</c:v>
                </c:pt>
                <c:pt idx="7">
                  <c:v>0.80169558881971126</c:v>
                </c:pt>
                <c:pt idx="8">
                  <c:v>0.84011127301629351</c:v>
                </c:pt>
                <c:pt idx="9" formatCode="General">
                  <c:v>0.84</c:v>
                </c:pt>
              </c:numCache>
            </c:numRef>
          </c:val>
          <c:smooth val="0"/>
          <c:extLst>
            <c:ext xmlns:c16="http://schemas.microsoft.com/office/drawing/2014/chart" uri="{C3380CC4-5D6E-409C-BE32-E72D297353CC}">
              <c16:uniqueId val="{00000000-3761-4290-99D5-59D3D671B561}"/>
            </c:ext>
          </c:extLst>
        </c:ser>
        <c:ser>
          <c:idx val="1"/>
          <c:order val="1"/>
          <c:tx>
            <c:strRef>
              <c:f>'Figur 4'!$A$6</c:f>
              <c:strCache>
                <c:ptCount val="1"/>
                <c:pt idx="0">
                  <c:v>Öppenvård SoL*</c:v>
                </c:pt>
              </c:strCache>
            </c:strRef>
          </c:tx>
          <c:spPr>
            <a:ln w="21590" cap="rnd">
              <a:solidFill>
                <a:srgbClr val="002B45"/>
              </a:solidFill>
              <a:round/>
            </a:ln>
            <a:effectLst/>
          </c:spPr>
          <c:marker>
            <c:symbol val="none"/>
          </c:marker>
          <c:cat>
            <c:strRef>
              <c:f>'Figur 4'!$B$4:$K$4</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f>'Figur 4'!$B$6:$K$6</c:f>
              <c:numCache>
                <c:formatCode>#,##0.00</c:formatCode>
                <c:ptCount val="10"/>
                <c:pt idx="0">
                  <c:v>1</c:v>
                </c:pt>
                <c:pt idx="1">
                  <c:v>1.000376541466629</c:v>
                </c:pt>
                <c:pt idx="2">
                  <c:v>0.90831215287583544</c:v>
                </c:pt>
                <c:pt idx="3">
                  <c:v>1.0667419749599925</c:v>
                </c:pt>
                <c:pt idx="4">
                  <c:v>1.1069377765226396</c:v>
                </c:pt>
                <c:pt idx="5">
                  <c:v>1.1160689070883931</c:v>
                </c:pt>
                <c:pt idx="6">
                  <c:v>1.1168219900216512</c:v>
                </c:pt>
                <c:pt idx="7">
                  <c:v>1.0693777652263956</c:v>
                </c:pt>
                <c:pt idx="8">
                  <c:v>1.1235056010543161</c:v>
                </c:pt>
                <c:pt idx="9" formatCode="General">
                  <c:v>1.07</c:v>
                </c:pt>
              </c:numCache>
            </c:numRef>
          </c:val>
          <c:smooth val="0"/>
          <c:extLst>
            <c:ext xmlns:c16="http://schemas.microsoft.com/office/drawing/2014/chart" uri="{C3380CC4-5D6E-409C-BE32-E72D297353CC}">
              <c16:uniqueId val="{00000001-3761-4290-99D5-59D3D671B561}"/>
            </c:ext>
          </c:extLst>
        </c:ser>
        <c:ser>
          <c:idx val="2"/>
          <c:order val="2"/>
          <c:tx>
            <c:strRef>
              <c:f>'Figur 4'!$A$7</c:f>
              <c:strCache>
                <c:ptCount val="1"/>
                <c:pt idx="0">
                  <c:v>Tvångsvård enligt LVM, utskrivna</c:v>
                </c:pt>
              </c:strCache>
            </c:strRef>
          </c:tx>
          <c:spPr>
            <a:ln w="21590" cap="rnd">
              <a:solidFill>
                <a:srgbClr val="B27B2A"/>
              </a:solidFill>
              <a:prstDash val="dashDot"/>
              <a:round/>
            </a:ln>
            <a:effectLst/>
          </c:spPr>
          <c:marker>
            <c:symbol val="none"/>
          </c:marker>
          <c:cat>
            <c:strRef>
              <c:f>'Figur 4'!$B$4:$K$4</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f>'Figur 4'!$B$7:$K$7</c:f>
              <c:numCache>
                <c:formatCode>#,##0.00</c:formatCode>
                <c:ptCount val="10"/>
                <c:pt idx="0">
                  <c:v>1</c:v>
                </c:pt>
                <c:pt idx="1">
                  <c:v>0.87082204155374887</c:v>
                </c:pt>
                <c:pt idx="2">
                  <c:v>0.94941282746160793</c:v>
                </c:pt>
                <c:pt idx="3">
                  <c:v>0.86720867208672092</c:v>
                </c:pt>
                <c:pt idx="4">
                  <c:v>0.89701897018970189</c:v>
                </c:pt>
                <c:pt idx="5">
                  <c:v>0.8482384823848238</c:v>
                </c:pt>
                <c:pt idx="6">
                  <c:v>0.7570009033423668</c:v>
                </c:pt>
                <c:pt idx="7">
                  <c:v>0.79223125564588981</c:v>
                </c:pt>
                <c:pt idx="8">
                  <c:v>0.75338753387533874</c:v>
                </c:pt>
                <c:pt idx="9" formatCode="General">
                  <c:v>0.66</c:v>
                </c:pt>
              </c:numCache>
            </c:numRef>
          </c:val>
          <c:smooth val="0"/>
          <c:extLst>
            <c:ext xmlns:c16="http://schemas.microsoft.com/office/drawing/2014/chart" uri="{C3380CC4-5D6E-409C-BE32-E72D297353CC}">
              <c16:uniqueId val="{00000002-3761-4290-99D5-59D3D671B561}"/>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min val="0.5"/>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Index</a:t>
                </a:r>
              </a:p>
            </c:rich>
          </c:tx>
          <c:overlay val="0"/>
          <c:spPr>
            <a:noFill/>
            <a:ln>
              <a:noFill/>
            </a:ln>
            <a:effectLst/>
          </c:spPr>
          <c:txPr>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00"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3363278691959912"/>
          <c:y val="0.10404940508787322"/>
          <c:w val="0.83709242931459915"/>
          <c:h val="0.56376983917591839"/>
        </c:manualLayout>
      </c:layout>
      <c:lineChart>
        <c:grouping val="standard"/>
        <c:varyColors val="0"/>
        <c:ser>
          <c:idx val="0"/>
          <c:order val="0"/>
          <c:tx>
            <c:strRef>
              <c:f>'Figur 4'!$M$5</c:f>
              <c:strCache>
                <c:ptCount val="1"/>
                <c:pt idx="0">
                  <c:v>Voluntary institutional care</c:v>
                </c:pt>
              </c:strCache>
            </c:strRef>
          </c:tx>
          <c:spPr>
            <a:ln w="21590" cap="rnd">
              <a:solidFill>
                <a:srgbClr val="017CC1"/>
              </a:solidFill>
              <a:prstDash val="solid"/>
              <a:round/>
            </a:ln>
            <a:effectLst/>
          </c:spPr>
          <c:marker>
            <c:symbol val="none"/>
          </c:marker>
          <c:cat>
            <c:strRef>
              <c:f>'Figur 4'!$N$4:$W$4</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f>'Figur 4'!$N$5:$W$5</c:f>
              <c:numCache>
                <c:formatCode>#,##0.00</c:formatCode>
                <c:ptCount val="10"/>
                <c:pt idx="0">
                  <c:v>1</c:v>
                </c:pt>
                <c:pt idx="1">
                  <c:v>0.94674791363094446</c:v>
                </c:pt>
                <c:pt idx="2">
                  <c:v>0.95708040800105976</c:v>
                </c:pt>
                <c:pt idx="3">
                  <c:v>0.9264803285203338</c:v>
                </c:pt>
                <c:pt idx="4">
                  <c:v>0.87004901311431981</c:v>
                </c:pt>
                <c:pt idx="5">
                  <c:v>0.87296330639819841</c:v>
                </c:pt>
                <c:pt idx="6">
                  <c:v>0.84170088753477279</c:v>
                </c:pt>
                <c:pt idx="7">
                  <c:v>0.80169558881971126</c:v>
                </c:pt>
                <c:pt idx="8">
                  <c:v>0.84011127301629351</c:v>
                </c:pt>
                <c:pt idx="9" formatCode="General">
                  <c:v>0.84</c:v>
                </c:pt>
              </c:numCache>
            </c:numRef>
          </c:val>
          <c:smooth val="0"/>
          <c:extLst>
            <c:ext xmlns:c16="http://schemas.microsoft.com/office/drawing/2014/chart" uri="{C3380CC4-5D6E-409C-BE32-E72D297353CC}">
              <c16:uniqueId val="{00000000-3761-4290-99D5-59D3D671B561}"/>
            </c:ext>
          </c:extLst>
        </c:ser>
        <c:ser>
          <c:idx val="1"/>
          <c:order val="1"/>
          <c:tx>
            <c:strRef>
              <c:f>'Figur 4'!$M$6</c:f>
              <c:strCache>
                <c:ptCount val="1"/>
                <c:pt idx="0">
                  <c:v>Out-client care, Social Services Act*</c:v>
                </c:pt>
              </c:strCache>
            </c:strRef>
          </c:tx>
          <c:spPr>
            <a:ln w="21590" cap="rnd">
              <a:solidFill>
                <a:srgbClr val="002B45"/>
              </a:solidFill>
              <a:round/>
            </a:ln>
            <a:effectLst/>
          </c:spPr>
          <c:marker>
            <c:symbol val="none"/>
          </c:marker>
          <c:cat>
            <c:strRef>
              <c:f>'Figur 4'!$N$4:$W$4</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f>'Figur 4'!$N$6:$W$6</c:f>
              <c:numCache>
                <c:formatCode>#,##0.00</c:formatCode>
                <c:ptCount val="10"/>
                <c:pt idx="0">
                  <c:v>1</c:v>
                </c:pt>
                <c:pt idx="1">
                  <c:v>1.000376541466629</c:v>
                </c:pt>
                <c:pt idx="2">
                  <c:v>0.90831215287583544</c:v>
                </c:pt>
                <c:pt idx="3">
                  <c:v>1.0667419749599925</c:v>
                </c:pt>
                <c:pt idx="4">
                  <c:v>1.1069377765226396</c:v>
                </c:pt>
                <c:pt idx="5">
                  <c:v>1.1160689070883931</c:v>
                </c:pt>
                <c:pt idx="6">
                  <c:v>1.1168219900216512</c:v>
                </c:pt>
                <c:pt idx="7">
                  <c:v>1.0693777652263956</c:v>
                </c:pt>
                <c:pt idx="8">
                  <c:v>1.1235056010543161</c:v>
                </c:pt>
                <c:pt idx="9" formatCode="General">
                  <c:v>1.07</c:v>
                </c:pt>
              </c:numCache>
            </c:numRef>
          </c:val>
          <c:smooth val="0"/>
          <c:extLst>
            <c:ext xmlns:c16="http://schemas.microsoft.com/office/drawing/2014/chart" uri="{C3380CC4-5D6E-409C-BE32-E72D297353CC}">
              <c16:uniqueId val="{00000001-3761-4290-99D5-59D3D671B561}"/>
            </c:ext>
          </c:extLst>
        </c:ser>
        <c:ser>
          <c:idx val="2"/>
          <c:order val="2"/>
          <c:tx>
            <c:strRef>
              <c:f>'Figur 4'!$M$7</c:f>
              <c:strCache>
                <c:ptCount val="1"/>
                <c:pt idx="0">
                  <c:v>Compulsory care, The Care of Abusers (Special Provisions) Act, discharged</c:v>
                </c:pt>
              </c:strCache>
            </c:strRef>
          </c:tx>
          <c:spPr>
            <a:ln w="21590" cap="rnd">
              <a:solidFill>
                <a:srgbClr val="B27B2A"/>
              </a:solidFill>
              <a:prstDash val="dashDot"/>
              <a:round/>
            </a:ln>
            <a:effectLst/>
          </c:spPr>
          <c:marker>
            <c:symbol val="none"/>
          </c:marker>
          <c:cat>
            <c:strRef>
              <c:f>'Figur 4'!$N$4:$W$4</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f>'Figur 4'!$N$7:$W$7</c:f>
              <c:numCache>
                <c:formatCode>#,##0.00</c:formatCode>
                <c:ptCount val="10"/>
                <c:pt idx="0">
                  <c:v>1</c:v>
                </c:pt>
                <c:pt idx="1">
                  <c:v>0.87082204155374887</c:v>
                </c:pt>
                <c:pt idx="2">
                  <c:v>0.94941282746160793</c:v>
                </c:pt>
                <c:pt idx="3">
                  <c:v>0.86720867208672092</c:v>
                </c:pt>
                <c:pt idx="4">
                  <c:v>0.89701897018970189</c:v>
                </c:pt>
                <c:pt idx="5">
                  <c:v>0.8482384823848238</c:v>
                </c:pt>
                <c:pt idx="6">
                  <c:v>0.7570009033423668</c:v>
                </c:pt>
                <c:pt idx="7">
                  <c:v>0.79223125564588981</c:v>
                </c:pt>
                <c:pt idx="8">
                  <c:v>0.75338753387533874</c:v>
                </c:pt>
                <c:pt idx="9" formatCode="General">
                  <c:v>0.66</c:v>
                </c:pt>
              </c:numCache>
            </c:numRef>
          </c:val>
          <c:smooth val="0"/>
          <c:extLst>
            <c:ext xmlns:c16="http://schemas.microsoft.com/office/drawing/2014/chart" uri="{C3380CC4-5D6E-409C-BE32-E72D297353CC}">
              <c16:uniqueId val="{00000002-3761-4290-99D5-59D3D671B561}"/>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max val="1.2"/>
          <c:min val="0.5"/>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Index</a:t>
                </a:r>
              </a:p>
            </c:rich>
          </c:tx>
          <c:overlay val="0"/>
          <c:spPr>
            <a:noFill/>
            <a:ln>
              <a:noFill/>
            </a:ln>
            <a:effectLst/>
          </c:spPr>
          <c:txPr>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00"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majorUnit val="0.1"/>
      </c:valAx>
      <c:spPr>
        <a:noFill/>
        <a:ln>
          <a:noFill/>
        </a:ln>
        <a:effectLst/>
      </c:spPr>
    </c:plotArea>
    <c:legend>
      <c:legendPos val="b"/>
      <c:layout>
        <c:manualLayout>
          <c:xMode val="edge"/>
          <c:yMode val="edge"/>
          <c:x val="3.7713698793659738E-3"/>
          <c:y val="0.74603695882396359"/>
          <c:w val="0.99622863012063401"/>
          <c:h val="0.25396295463067114"/>
        </c:manualLayout>
      </c:layout>
      <c:overlay val="0"/>
      <c:spPr>
        <a:noFill/>
        <a:ln>
          <a:noFill/>
        </a:ln>
        <a:effectLst/>
      </c:spPr>
      <c:txPr>
        <a:bodyPr rot="0" spcFirstLastPara="1" vertOverflow="ellipsis" vert="horz" wrap="square" anchor="ctr" anchorCtr="1"/>
        <a:lstStyle/>
        <a:p>
          <a:pPr>
            <a:defRPr sz="12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neh&#229;llsf&#246;rteckning!A1"/><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image" Target="../media/image5.pn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hyperlink" Target="#'Figur 3'!A1"/><Relationship Id="rId2" Type="http://schemas.openxmlformats.org/officeDocument/2006/relationships/image" Target="../media/image7.png"/><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123825</xdr:rowOff>
    </xdr:from>
    <xdr:to>
      <xdr:col>1</xdr:col>
      <xdr:colOff>1038225</xdr:colOff>
      <xdr:row>4</xdr:row>
      <xdr:rowOff>74295</xdr:rowOff>
    </xdr:to>
    <xdr:pic>
      <xdr:nvPicPr>
        <xdr:cNvPr id="2" name="Bildobjekt 1" descr="Socialstyrelsen">
          <a:extLst>
            <a:ext uri="{FF2B5EF4-FFF2-40B4-BE49-F238E27FC236}">
              <a16:creationId xmlns:a16="http://schemas.microsoft.com/office/drawing/2014/main" id="{5BE9A1DD-F827-4B02-B92C-2F121928DF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9545" y="276225"/>
          <a:ext cx="217170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1181101</xdr:colOff>
      <xdr:row>2</xdr:row>
      <xdr:rowOff>161926</xdr:rowOff>
    </xdr:from>
    <xdr:to>
      <xdr:col>1</xdr:col>
      <xdr:colOff>3161101</xdr:colOff>
      <xdr:row>4</xdr:row>
      <xdr:rowOff>66581</xdr:rowOff>
    </xdr:to>
    <xdr:pic>
      <xdr:nvPicPr>
        <xdr:cNvPr id="3" name="Bildobjekt 2" descr="Sveriges officiella statistik">
          <a:extLst>
            <a:ext uri="{FF2B5EF4-FFF2-40B4-BE49-F238E27FC236}">
              <a16:creationId xmlns:a16="http://schemas.microsoft.com/office/drawing/2014/main" id="{1B968112-FBEE-4B05-A0F2-7279DDCF968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71726" y="504826"/>
          <a:ext cx="1980000" cy="24755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0</xdr:colOff>
      <xdr:row>2</xdr:row>
      <xdr:rowOff>9525</xdr:rowOff>
    </xdr:from>
    <xdr:to>
      <xdr:col>15</xdr:col>
      <xdr:colOff>276224</xdr:colOff>
      <xdr:row>4</xdr:row>
      <xdr:rowOff>998</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F279B9F7-2992-42D1-96B3-55F2608CBE2D}"/>
            </a:ext>
          </a:extLst>
        </xdr:cNvPr>
        <xdr:cNvSpPr/>
      </xdr:nvSpPr>
      <xdr:spPr>
        <a:xfrm>
          <a:off x="8191500" y="466725"/>
          <a:ext cx="1876424" cy="5820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1162050</xdr:colOff>
      <xdr:row>6</xdr:row>
      <xdr:rowOff>0</xdr:rowOff>
    </xdr:from>
    <xdr:to>
      <xdr:col>5</xdr:col>
      <xdr:colOff>3038474</xdr:colOff>
      <xdr:row>6</xdr:row>
      <xdr:rowOff>620123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A7A6D679-CDE5-495B-8722-16452DD411CB}"/>
            </a:ext>
          </a:extLst>
        </xdr:cNvPr>
        <xdr:cNvSpPr/>
      </xdr:nvSpPr>
      <xdr:spPr>
        <a:xfrm>
          <a:off x="6934200" y="933450"/>
          <a:ext cx="1876424"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0</xdr:colOff>
      <xdr:row>3</xdr:row>
      <xdr:rowOff>0</xdr:rowOff>
    </xdr:from>
    <xdr:to>
      <xdr:col>15</xdr:col>
      <xdr:colOff>38100</xdr:colOff>
      <xdr:row>4</xdr:row>
      <xdr:rowOff>448673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A0C5FE31-C7B2-481E-B5C7-E54019751647}"/>
            </a:ext>
          </a:extLst>
        </xdr:cNvPr>
        <xdr:cNvSpPr/>
      </xdr:nvSpPr>
      <xdr:spPr>
        <a:xfrm>
          <a:off x="8829675" y="866775"/>
          <a:ext cx="1638300"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12</xdr:col>
      <xdr:colOff>0</xdr:colOff>
      <xdr:row>5</xdr:row>
      <xdr:rowOff>0</xdr:rowOff>
    </xdr:from>
    <xdr:to>
      <xdr:col>16</xdr:col>
      <xdr:colOff>180974</xdr:colOff>
      <xdr:row>10</xdr:row>
      <xdr:rowOff>209550</xdr:rowOff>
    </xdr:to>
    <xdr:sp macro="" textlink="">
      <xdr:nvSpPr>
        <xdr:cNvPr id="3" name="Rektangel 2">
          <a:extLst>
            <a:ext uri="{FF2B5EF4-FFF2-40B4-BE49-F238E27FC236}">
              <a16:creationId xmlns:a16="http://schemas.microsoft.com/office/drawing/2014/main" id="{5DDDFEA9-EF6D-4996-8B8F-A115D704468F}"/>
            </a:ext>
          </a:extLst>
        </xdr:cNvPr>
        <xdr:cNvSpPr/>
      </xdr:nvSpPr>
      <xdr:spPr>
        <a:xfrm>
          <a:off x="9163050" y="1752600"/>
          <a:ext cx="2314574" cy="1304925"/>
        </a:xfrm>
        <a:prstGeom prst="rect">
          <a:avLst/>
        </a:prstGeom>
        <a:solidFill>
          <a:srgbClr val="EBFAFC"/>
        </a:solidFill>
        <a:ln w="12700" cap="flat" cmpd="sng" algn="ctr">
          <a:solidFill>
            <a:srgbClr val="FFFFFF"/>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Noto Sans"/>
              <a:ea typeface="+mn-ea"/>
              <a:cs typeface="+mn-cs"/>
            </a:rPr>
            <a:t>Teckenförklaring/Explanations of the symbols:</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1" i="0" u="none" strike="noStrike" kern="0" cap="none" spc="0" normalizeH="0" baseline="0" noProof="0">
            <a:ln>
              <a:noFill/>
            </a:ln>
            <a:solidFill>
              <a:sysClr val="windowText" lastClr="000000"/>
            </a:solidFill>
            <a:effectLst/>
            <a:uLnTx/>
            <a:uFillTx/>
            <a:latin typeface="Noto Sans"/>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X   Uppgiften har skyddats av sekretesskäl.</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Value has been protected for  confidentiality.</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Uppgift har inte rapporterats.</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Value has not been reported.</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Noto Sans"/>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Noto Sans"/>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0</xdr:colOff>
      <xdr:row>4</xdr:row>
      <xdr:rowOff>0</xdr:rowOff>
    </xdr:from>
    <xdr:to>
      <xdr:col>17</xdr:col>
      <xdr:colOff>266700</xdr:colOff>
      <xdr:row>5</xdr:row>
      <xdr:rowOff>448673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2B2F6F7F-D47D-46EA-B4D4-99C3029CF037}"/>
            </a:ext>
          </a:extLst>
        </xdr:cNvPr>
        <xdr:cNvSpPr/>
      </xdr:nvSpPr>
      <xdr:spPr>
        <a:xfrm>
          <a:off x="9858375" y="847725"/>
          <a:ext cx="1866900" cy="6963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14</xdr:col>
      <xdr:colOff>0</xdr:colOff>
      <xdr:row>8</xdr:row>
      <xdr:rowOff>0</xdr:rowOff>
    </xdr:from>
    <xdr:to>
      <xdr:col>18</xdr:col>
      <xdr:colOff>180974</xdr:colOff>
      <xdr:row>15</xdr:row>
      <xdr:rowOff>38100</xdr:rowOff>
    </xdr:to>
    <xdr:sp macro="" textlink="">
      <xdr:nvSpPr>
        <xdr:cNvPr id="3" name="Rektangel 2">
          <a:extLst>
            <a:ext uri="{FF2B5EF4-FFF2-40B4-BE49-F238E27FC236}">
              <a16:creationId xmlns:a16="http://schemas.microsoft.com/office/drawing/2014/main" id="{57C62C31-1DC6-4505-99C6-F08F26563B48}"/>
            </a:ext>
          </a:extLst>
        </xdr:cNvPr>
        <xdr:cNvSpPr/>
      </xdr:nvSpPr>
      <xdr:spPr>
        <a:xfrm>
          <a:off x="10391775" y="2019300"/>
          <a:ext cx="2314574" cy="1304925"/>
        </a:xfrm>
        <a:prstGeom prst="rect">
          <a:avLst/>
        </a:prstGeom>
        <a:solidFill>
          <a:srgbClr val="EBFAFC"/>
        </a:solidFill>
        <a:ln w="12700" cap="flat" cmpd="sng" algn="ctr">
          <a:solidFill>
            <a:srgbClr val="FFFFFF"/>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Noto Sans"/>
              <a:ea typeface="+mn-ea"/>
              <a:cs typeface="+mn-cs"/>
            </a:rPr>
            <a:t>Teckenförklaring/Explanations of the symbols:</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1" i="0" u="none" strike="noStrike" kern="0" cap="none" spc="0" normalizeH="0" baseline="0" noProof="0">
            <a:ln>
              <a:noFill/>
            </a:ln>
            <a:solidFill>
              <a:sysClr val="windowText" lastClr="000000"/>
            </a:solidFill>
            <a:effectLst/>
            <a:uLnTx/>
            <a:uFillTx/>
            <a:latin typeface="Noto Sans"/>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X   Uppgiften har skyddats av sekretesskäl.</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Value has been protected for  confidentiality.</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Uppgift har inte rapporterats.</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Value has not been reported.</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Noto Sans"/>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Noto Sans"/>
            <a:ea typeface="+mn-ea"/>
            <a:cs typeface="+mn-cs"/>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14</xdr:col>
      <xdr:colOff>0</xdr:colOff>
      <xdr:row>3</xdr:row>
      <xdr:rowOff>0</xdr:rowOff>
    </xdr:from>
    <xdr:to>
      <xdr:col>17</xdr:col>
      <xdr:colOff>47625</xdr:colOff>
      <xdr:row>3</xdr:row>
      <xdr:rowOff>620123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624B6503-6FF9-40A7-A1D7-E6FF25B6BC27}"/>
            </a:ext>
          </a:extLst>
        </xdr:cNvPr>
        <xdr:cNvSpPr/>
      </xdr:nvSpPr>
      <xdr:spPr>
        <a:xfrm>
          <a:off x="9829800" y="600075"/>
          <a:ext cx="1638300"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14</xdr:col>
      <xdr:colOff>0</xdr:colOff>
      <xdr:row>5</xdr:row>
      <xdr:rowOff>0</xdr:rowOff>
    </xdr:from>
    <xdr:to>
      <xdr:col>18</xdr:col>
      <xdr:colOff>190499</xdr:colOff>
      <xdr:row>12</xdr:row>
      <xdr:rowOff>38100</xdr:rowOff>
    </xdr:to>
    <xdr:sp macro="" textlink="">
      <xdr:nvSpPr>
        <xdr:cNvPr id="3" name="Rektangel 2">
          <a:extLst>
            <a:ext uri="{FF2B5EF4-FFF2-40B4-BE49-F238E27FC236}">
              <a16:creationId xmlns:a16="http://schemas.microsoft.com/office/drawing/2014/main" id="{8BC9F461-B38F-488C-B8B5-C655E934B3A9}"/>
            </a:ext>
          </a:extLst>
        </xdr:cNvPr>
        <xdr:cNvSpPr/>
      </xdr:nvSpPr>
      <xdr:spPr>
        <a:xfrm>
          <a:off x="10610850" y="1819275"/>
          <a:ext cx="2314574" cy="1304925"/>
        </a:xfrm>
        <a:prstGeom prst="rect">
          <a:avLst/>
        </a:prstGeom>
        <a:solidFill>
          <a:srgbClr val="EBFAFC"/>
        </a:solidFill>
        <a:ln w="12700" cap="flat" cmpd="sng" algn="ctr">
          <a:solidFill>
            <a:srgbClr val="FFFFFF"/>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Noto Sans"/>
              <a:ea typeface="+mn-ea"/>
              <a:cs typeface="+mn-cs"/>
            </a:rPr>
            <a:t>Teckenförklaring/Explanations of the symbols:</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1" i="0" u="none" strike="noStrike" kern="0" cap="none" spc="0" normalizeH="0" baseline="0" noProof="0">
            <a:ln>
              <a:noFill/>
            </a:ln>
            <a:solidFill>
              <a:sysClr val="windowText" lastClr="000000"/>
            </a:solidFill>
            <a:effectLst/>
            <a:uLnTx/>
            <a:uFillTx/>
            <a:latin typeface="Noto Sans"/>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X   Uppgiften har skyddats av sekretesskäl.</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Value has been protected for  confidentiality.</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Uppgift har inte rapporterats.</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Value has not been reported.</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Noto Sans"/>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Noto Sans"/>
            <a:ea typeface="+mn-ea"/>
            <a:cs typeface="+mn-cs"/>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13</xdr:col>
      <xdr:colOff>419100</xdr:colOff>
      <xdr:row>5</xdr:row>
      <xdr:rowOff>0</xdr:rowOff>
    </xdr:from>
    <xdr:to>
      <xdr:col>17</xdr:col>
      <xdr:colOff>180975</xdr:colOff>
      <xdr:row>6</xdr:row>
      <xdr:rowOff>20048</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70D6E87C-A810-461A-8534-04C3DF39078F}"/>
            </a:ext>
          </a:extLst>
        </xdr:cNvPr>
        <xdr:cNvSpPr/>
      </xdr:nvSpPr>
      <xdr:spPr>
        <a:xfrm>
          <a:off x="10325100" y="1104900"/>
          <a:ext cx="1895475" cy="705848"/>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13</xdr:col>
      <xdr:colOff>209550</xdr:colOff>
      <xdr:row>9</xdr:row>
      <xdr:rowOff>0</xdr:rowOff>
    </xdr:from>
    <xdr:to>
      <xdr:col>18</xdr:col>
      <xdr:colOff>266700</xdr:colOff>
      <xdr:row>14</xdr:row>
      <xdr:rowOff>133350</xdr:rowOff>
    </xdr:to>
    <xdr:sp macro="" textlink="">
      <xdr:nvSpPr>
        <xdr:cNvPr id="3" name="Rektangel 2">
          <a:extLst>
            <a:ext uri="{FF2B5EF4-FFF2-40B4-BE49-F238E27FC236}">
              <a16:creationId xmlns:a16="http://schemas.microsoft.com/office/drawing/2014/main" id="{099CE467-54EB-44A3-8126-EF14411D9A3C}"/>
            </a:ext>
          </a:extLst>
        </xdr:cNvPr>
        <xdr:cNvSpPr/>
      </xdr:nvSpPr>
      <xdr:spPr>
        <a:xfrm>
          <a:off x="10115550" y="2333625"/>
          <a:ext cx="2724150" cy="1038225"/>
        </a:xfrm>
        <a:prstGeom prst="rect">
          <a:avLst/>
        </a:prstGeom>
        <a:solidFill>
          <a:srgbClr val="EBFAFC"/>
        </a:solidFill>
        <a:ln w="12700" cap="flat" cmpd="sng" algn="ctr">
          <a:solidFill>
            <a:srgbClr val="FFFFFF"/>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Noto Sans"/>
              <a:ea typeface="+mn-ea"/>
              <a:cs typeface="+mn-cs"/>
            </a:rPr>
            <a:t>Teckenförklaring/Explanations of the symbols:</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1" i="0" u="none" strike="noStrike" kern="0" cap="none" spc="0" normalizeH="0" baseline="0" noProof="0">
            <a:ln>
              <a:noFill/>
            </a:ln>
            <a:solidFill>
              <a:sysClr val="windowText" lastClr="000000"/>
            </a:solidFill>
            <a:effectLst/>
            <a:uLnTx/>
            <a:uFillTx/>
            <a:latin typeface="Noto Sans"/>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X   Uppgiften har skyddats av sekretesskäl.</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Value has been protected for  confidentiality.</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Uppgift har inte rapporterats.</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Value has not been reported.</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Noto Sans"/>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Noto Sans"/>
            <a:ea typeface="+mn-ea"/>
            <a:cs typeface="+mn-cs"/>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14</xdr:col>
      <xdr:colOff>0</xdr:colOff>
      <xdr:row>3</xdr:row>
      <xdr:rowOff>0</xdr:rowOff>
    </xdr:from>
    <xdr:to>
      <xdr:col>17</xdr:col>
      <xdr:colOff>38100</xdr:colOff>
      <xdr:row>3</xdr:row>
      <xdr:rowOff>620123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3AB42802-EBF7-4FBB-978F-53389D8D841C}"/>
            </a:ext>
          </a:extLst>
        </xdr:cNvPr>
        <xdr:cNvSpPr/>
      </xdr:nvSpPr>
      <xdr:spPr>
        <a:xfrm>
          <a:off x="11706225" y="571500"/>
          <a:ext cx="1638300"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14</xdr:col>
      <xdr:colOff>0</xdr:colOff>
      <xdr:row>5</xdr:row>
      <xdr:rowOff>0</xdr:rowOff>
    </xdr:from>
    <xdr:to>
      <xdr:col>18</xdr:col>
      <xdr:colOff>180974</xdr:colOff>
      <xdr:row>12</xdr:row>
      <xdr:rowOff>38100</xdr:rowOff>
    </xdr:to>
    <xdr:sp macro="" textlink="">
      <xdr:nvSpPr>
        <xdr:cNvPr id="3" name="Rektangel 2">
          <a:extLst>
            <a:ext uri="{FF2B5EF4-FFF2-40B4-BE49-F238E27FC236}">
              <a16:creationId xmlns:a16="http://schemas.microsoft.com/office/drawing/2014/main" id="{60630F5F-7425-406C-A1FF-3012983ED8D2}"/>
            </a:ext>
          </a:extLst>
        </xdr:cNvPr>
        <xdr:cNvSpPr/>
      </xdr:nvSpPr>
      <xdr:spPr>
        <a:xfrm>
          <a:off x="10467975" y="1619250"/>
          <a:ext cx="2314574" cy="1304925"/>
        </a:xfrm>
        <a:prstGeom prst="rect">
          <a:avLst/>
        </a:prstGeom>
        <a:solidFill>
          <a:srgbClr val="EBFAFC"/>
        </a:solidFill>
        <a:ln w="12700" cap="flat" cmpd="sng" algn="ctr">
          <a:solidFill>
            <a:srgbClr val="FFFFFF"/>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Noto Sans"/>
              <a:ea typeface="+mn-ea"/>
              <a:cs typeface="+mn-cs"/>
            </a:rPr>
            <a:t>Teckenförklaring/Explanations of the symbols:</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1" i="0" u="none" strike="noStrike" kern="0" cap="none" spc="0" normalizeH="0" baseline="0" noProof="0">
            <a:ln>
              <a:noFill/>
            </a:ln>
            <a:solidFill>
              <a:sysClr val="windowText" lastClr="000000"/>
            </a:solidFill>
            <a:effectLst/>
            <a:uLnTx/>
            <a:uFillTx/>
            <a:latin typeface="Noto Sans"/>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X   Uppgiften har skyddats av sekretesskäl.</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Value has been protected for  confidentiality.</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Uppgift har inte rapporterats.</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Value has not been reported.</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Noto Sans"/>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Noto Sans"/>
            <a:ea typeface="+mn-ea"/>
            <a:cs typeface="+mn-cs"/>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12</xdr:col>
      <xdr:colOff>0</xdr:colOff>
      <xdr:row>3</xdr:row>
      <xdr:rowOff>0</xdr:rowOff>
    </xdr:from>
    <xdr:to>
      <xdr:col>15</xdr:col>
      <xdr:colOff>38100</xdr:colOff>
      <xdr:row>5</xdr:row>
      <xdr:rowOff>998</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39001460-7EA5-4DAA-A967-00B42FA09E22}"/>
            </a:ext>
          </a:extLst>
        </xdr:cNvPr>
        <xdr:cNvSpPr/>
      </xdr:nvSpPr>
      <xdr:spPr>
        <a:xfrm>
          <a:off x="8572500" y="390525"/>
          <a:ext cx="1638300"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12</xdr:col>
      <xdr:colOff>0</xdr:colOff>
      <xdr:row>7</xdr:row>
      <xdr:rowOff>0</xdr:rowOff>
    </xdr:from>
    <xdr:to>
      <xdr:col>16</xdr:col>
      <xdr:colOff>180974</xdr:colOff>
      <xdr:row>14</xdr:row>
      <xdr:rowOff>38100</xdr:rowOff>
    </xdr:to>
    <xdr:sp macro="" textlink="">
      <xdr:nvSpPr>
        <xdr:cNvPr id="3" name="Rektangel 2">
          <a:extLst>
            <a:ext uri="{FF2B5EF4-FFF2-40B4-BE49-F238E27FC236}">
              <a16:creationId xmlns:a16="http://schemas.microsoft.com/office/drawing/2014/main" id="{FA9D9F49-8D6F-4F99-B4B1-41FB4F74ABCF}"/>
            </a:ext>
          </a:extLst>
        </xdr:cNvPr>
        <xdr:cNvSpPr/>
      </xdr:nvSpPr>
      <xdr:spPr>
        <a:xfrm>
          <a:off x="8858250" y="1600200"/>
          <a:ext cx="2314574" cy="1304925"/>
        </a:xfrm>
        <a:prstGeom prst="rect">
          <a:avLst/>
        </a:prstGeom>
        <a:solidFill>
          <a:srgbClr val="EBFAFC"/>
        </a:solidFill>
        <a:ln w="12700" cap="flat" cmpd="sng" algn="ctr">
          <a:solidFill>
            <a:srgbClr val="FFFFFF"/>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Noto Sans"/>
              <a:ea typeface="+mn-ea"/>
              <a:cs typeface="+mn-cs"/>
            </a:rPr>
            <a:t>Teckenförklaring/Explanations of the symbols:</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1" i="0" u="none" strike="noStrike" kern="0" cap="none" spc="0" normalizeH="0" baseline="0" noProof="0">
            <a:ln>
              <a:noFill/>
            </a:ln>
            <a:solidFill>
              <a:sysClr val="windowText" lastClr="000000"/>
            </a:solidFill>
            <a:effectLst/>
            <a:uLnTx/>
            <a:uFillTx/>
            <a:latin typeface="Noto Sans"/>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X   Uppgiften har skyddats av sekretesskäl.</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Value has been protected for  confidentiality.</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Uppgift har inte rapporterats.</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Value has not been reported.</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Noto Sans"/>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Noto Sans"/>
            <a:ea typeface="+mn-ea"/>
            <a:cs typeface="+mn-cs"/>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295275</xdr:colOff>
      <xdr:row>2</xdr:row>
      <xdr:rowOff>219074</xdr:rowOff>
    </xdr:from>
    <xdr:to>
      <xdr:col>9</xdr:col>
      <xdr:colOff>190500</xdr:colOff>
      <xdr:row>5</xdr:row>
      <xdr:rowOff>171449</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93C55EDA-FA7E-4800-AB8D-2E7B848568CC}"/>
            </a:ext>
          </a:extLst>
        </xdr:cNvPr>
        <xdr:cNvSpPr/>
      </xdr:nvSpPr>
      <xdr:spPr>
        <a:xfrm>
          <a:off x="3971925" y="609599"/>
          <a:ext cx="2028825" cy="7715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228601</xdr:colOff>
      <xdr:row>3</xdr:row>
      <xdr:rowOff>57149</xdr:rowOff>
    </xdr:from>
    <xdr:to>
      <xdr:col>13</xdr:col>
      <xdr:colOff>419100</xdr:colOff>
      <xdr:row>3</xdr:row>
      <xdr:rowOff>609600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FA586E6D-9D62-4D57-AE67-D84DDC0A75DA}"/>
            </a:ext>
          </a:extLst>
        </xdr:cNvPr>
        <xdr:cNvSpPr/>
      </xdr:nvSpPr>
      <xdr:spPr>
        <a:xfrm>
          <a:off x="7239001" y="647699"/>
          <a:ext cx="1790699" cy="552451"/>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34290</xdr:colOff>
      <xdr:row>1</xdr:row>
      <xdr:rowOff>45720</xdr:rowOff>
    </xdr:from>
    <xdr:to>
      <xdr:col>3</xdr:col>
      <xdr:colOff>11430</xdr:colOff>
      <xdr:row>3</xdr:row>
      <xdr:rowOff>161290</xdr:rowOff>
    </xdr:to>
    <xdr:pic>
      <xdr:nvPicPr>
        <xdr:cNvPr id="2" name="Bildobjekt 1" descr="Socialstyrelsen">
          <a:extLst>
            <a:ext uri="{FF2B5EF4-FFF2-40B4-BE49-F238E27FC236}">
              <a16:creationId xmlns:a16="http://schemas.microsoft.com/office/drawing/2014/main" id="{C303ADE1-A533-4035-868B-9EC8D0E78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 y="229870"/>
          <a:ext cx="2434590" cy="490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203200</xdr:colOff>
      <xdr:row>3</xdr:row>
      <xdr:rowOff>12700</xdr:rowOff>
    </xdr:from>
    <xdr:to>
      <xdr:col>14</xdr:col>
      <xdr:colOff>479424</xdr:colOff>
      <xdr:row>6</xdr:row>
      <xdr:rowOff>80373</xdr:rowOff>
    </xdr:to>
    <xdr:sp macro="" textlink="">
      <xdr:nvSpPr>
        <xdr:cNvPr id="5" name="Rektangel med rundade hörn 1">
          <a:hlinkClick xmlns:r="http://schemas.openxmlformats.org/officeDocument/2006/relationships" r:id="rId2"/>
          <a:extLst>
            <a:ext uri="{FF2B5EF4-FFF2-40B4-BE49-F238E27FC236}">
              <a16:creationId xmlns:a16="http://schemas.microsoft.com/office/drawing/2014/main" id="{F2178CB2-BC0C-4989-9B91-1D683D4F4C36}"/>
            </a:ext>
          </a:extLst>
        </xdr:cNvPr>
        <xdr:cNvSpPr/>
      </xdr:nvSpPr>
      <xdr:spPr>
        <a:xfrm>
          <a:off x="8153400" y="565150"/>
          <a:ext cx="2047874"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editAs="oneCell">
    <xdr:from>
      <xdr:col>3</xdr:col>
      <xdr:colOff>304800</xdr:colOff>
      <xdr:row>2</xdr:row>
      <xdr:rowOff>85725</xdr:rowOff>
    </xdr:from>
    <xdr:to>
      <xdr:col>7</xdr:col>
      <xdr:colOff>151200</xdr:colOff>
      <xdr:row>3</xdr:row>
      <xdr:rowOff>161830</xdr:rowOff>
    </xdr:to>
    <xdr:pic>
      <xdr:nvPicPr>
        <xdr:cNvPr id="7" name="Bildobjekt 6" descr="Sveriges officiella statistik">
          <a:extLst>
            <a:ext uri="{FF2B5EF4-FFF2-40B4-BE49-F238E27FC236}">
              <a16:creationId xmlns:a16="http://schemas.microsoft.com/office/drawing/2014/main" id="{A55B1D7B-87BC-403C-A680-BDCA0FA3C07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533650" y="428625"/>
          <a:ext cx="1980000" cy="247555"/>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17</xdr:col>
      <xdr:colOff>0</xdr:colOff>
      <xdr:row>3</xdr:row>
      <xdr:rowOff>0</xdr:rowOff>
    </xdr:from>
    <xdr:to>
      <xdr:col>20</xdr:col>
      <xdr:colOff>276224</xdr:colOff>
      <xdr:row>4</xdr:row>
      <xdr:rowOff>410573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2E23FCE8-49B6-4A9F-BA8D-68DA2768091B}"/>
            </a:ext>
          </a:extLst>
        </xdr:cNvPr>
        <xdr:cNvSpPr/>
      </xdr:nvSpPr>
      <xdr:spPr>
        <a:xfrm>
          <a:off x="11753850" y="438150"/>
          <a:ext cx="1876424"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10</xdr:col>
      <xdr:colOff>238126</xdr:colOff>
      <xdr:row>3</xdr:row>
      <xdr:rowOff>0</xdr:rowOff>
    </xdr:from>
    <xdr:to>
      <xdr:col>13</xdr:col>
      <xdr:colOff>371476</xdr:colOff>
      <xdr:row>5</xdr:row>
      <xdr:rowOff>105773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CF4AF4CC-6C34-4FE5-8809-0F41A9DDFBB1}"/>
            </a:ext>
          </a:extLst>
        </xdr:cNvPr>
        <xdr:cNvSpPr/>
      </xdr:nvSpPr>
      <xdr:spPr>
        <a:xfrm>
          <a:off x="9410701" y="609600"/>
          <a:ext cx="1733550"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76200</xdr:colOff>
      <xdr:row>3</xdr:row>
      <xdr:rowOff>0</xdr:rowOff>
    </xdr:from>
    <xdr:to>
      <xdr:col>13</xdr:col>
      <xdr:colOff>314325</xdr:colOff>
      <xdr:row>3</xdr:row>
      <xdr:rowOff>620123</xdr:rowOff>
    </xdr:to>
    <xdr:sp macro="" textlink="">
      <xdr:nvSpPr>
        <xdr:cNvPr id="2" name="Rektangel med rundade hörn 1" descr="Knapp för ">
          <a:hlinkClick xmlns:r="http://schemas.openxmlformats.org/officeDocument/2006/relationships" r:id="rId1"/>
          <a:extLst>
            <a:ext uri="{FF2B5EF4-FFF2-40B4-BE49-F238E27FC236}">
              <a16:creationId xmlns:a16="http://schemas.microsoft.com/office/drawing/2014/main" id="{F8D8B286-A2F2-441C-916B-CCA61CB7CE06}"/>
            </a:ext>
          </a:extLst>
        </xdr:cNvPr>
        <xdr:cNvSpPr/>
      </xdr:nvSpPr>
      <xdr:spPr>
        <a:xfrm>
          <a:off x="7362825" y="619125"/>
          <a:ext cx="1838325"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314326</xdr:colOff>
      <xdr:row>4</xdr:row>
      <xdr:rowOff>0</xdr:rowOff>
    </xdr:from>
    <xdr:to>
      <xdr:col>13</xdr:col>
      <xdr:colOff>466726</xdr:colOff>
      <xdr:row>4</xdr:row>
      <xdr:rowOff>666750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8DA9CC5C-F5DF-495B-A0AC-33DF24ED8C1E}"/>
            </a:ext>
          </a:extLst>
        </xdr:cNvPr>
        <xdr:cNvSpPr/>
      </xdr:nvSpPr>
      <xdr:spPr>
        <a:xfrm>
          <a:off x="7753351" y="885825"/>
          <a:ext cx="1752600" cy="6667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12</xdr:col>
      <xdr:colOff>304800</xdr:colOff>
      <xdr:row>3</xdr:row>
      <xdr:rowOff>104775</xdr:rowOff>
    </xdr:from>
    <xdr:to>
      <xdr:col>15</xdr:col>
      <xdr:colOff>495300</xdr:colOff>
      <xdr:row>4</xdr:row>
      <xdr:rowOff>581025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1DD49EDC-999B-4A36-91DA-CF613F639025}"/>
            </a:ext>
          </a:extLst>
        </xdr:cNvPr>
        <xdr:cNvSpPr/>
      </xdr:nvSpPr>
      <xdr:spPr>
        <a:xfrm>
          <a:off x="11125200" y="714375"/>
          <a:ext cx="1790700" cy="7048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8</xdr:col>
      <xdr:colOff>28574</xdr:colOff>
      <xdr:row>22</xdr:row>
      <xdr:rowOff>0</xdr:rowOff>
    </xdr:from>
    <xdr:to>
      <xdr:col>11</xdr:col>
      <xdr:colOff>276223</xdr:colOff>
      <xdr:row>24</xdr:row>
      <xdr:rowOff>142875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71863DC7-2651-4E30-82BA-68E078CC08FF}"/>
            </a:ext>
          </a:extLst>
        </xdr:cNvPr>
        <xdr:cNvSpPr/>
      </xdr:nvSpPr>
      <xdr:spPr>
        <a:xfrm>
          <a:off x="5943599" y="4276725"/>
          <a:ext cx="1847849" cy="6667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10</xdr:col>
      <xdr:colOff>57150</xdr:colOff>
      <xdr:row>4</xdr:row>
      <xdr:rowOff>0</xdr:rowOff>
    </xdr:from>
    <xdr:to>
      <xdr:col>13</xdr:col>
      <xdr:colOff>276224</xdr:colOff>
      <xdr:row>4</xdr:row>
      <xdr:rowOff>561975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CB907979-2549-46D1-A55C-81769104934F}"/>
            </a:ext>
          </a:extLst>
        </xdr:cNvPr>
        <xdr:cNvSpPr/>
      </xdr:nvSpPr>
      <xdr:spPr>
        <a:xfrm>
          <a:off x="8943975" y="895350"/>
          <a:ext cx="1819274" cy="56197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18</xdr:col>
      <xdr:colOff>0</xdr:colOff>
      <xdr:row>3</xdr:row>
      <xdr:rowOff>0</xdr:rowOff>
    </xdr:from>
    <xdr:to>
      <xdr:col>21</xdr:col>
      <xdr:colOff>257175</xdr:colOff>
      <xdr:row>5</xdr:row>
      <xdr:rowOff>9525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93601A19-11F0-4E13-8651-7F77CA296453}"/>
            </a:ext>
          </a:extLst>
        </xdr:cNvPr>
        <xdr:cNvSpPr/>
      </xdr:nvSpPr>
      <xdr:spPr>
        <a:xfrm>
          <a:off x="11372850" y="581025"/>
          <a:ext cx="1857375" cy="7429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381000</xdr:colOff>
      <xdr:row>1</xdr:row>
      <xdr:rowOff>787400</xdr:rowOff>
    </xdr:from>
    <xdr:to>
      <xdr:col>16</xdr:col>
      <xdr:colOff>374650</xdr:colOff>
      <xdr:row>1</xdr:row>
      <xdr:rowOff>1358901</xdr:rowOff>
    </xdr:to>
    <xdr:sp macro="" textlink="">
      <xdr:nvSpPr>
        <xdr:cNvPr id="8" name="Rektangel med rundade hörn 1">
          <a:hlinkClick xmlns:r="http://schemas.openxmlformats.org/officeDocument/2006/relationships" r:id="rId1"/>
          <a:extLst>
            <a:ext uri="{FF2B5EF4-FFF2-40B4-BE49-F238E27FC236}">
              <a16:creationId xmlns:a16="http://schemas.microsoft.com/office/drawing/2014/main" id="{D5C61CF3-3A10-4059-889B-CF1C697E4FA3}"/>
            </a:ext>
          </a:extLst>
        </xdr:cNvPr>
        <xdr:cNvSpPr/>
      </xdr:nvSpPr>
      <xdr:spPr>
        <a:xfrm>
          <a:off x="8686800" y="1028700"/>
          <a:ext cx="1765300" cy="571501"/>
        </a:xfrm>
        <a:prstGeom prst="roundRect">
          <a:avLst/>
        </a:prstGeom>
        <a:solidFill>
          <a:srgbClr val="DBF0F6"/>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114300</xdr:colOff>
      <xdr:row>2</xdr:row>
      <xdr:rowOff>1</xdr:rowOff>
    </xdr:from>
    <xdr:to>
      <xdr:col>13</xdr:col>
      <xdr:colOff>276224</xdr:colOff>
      <xdr:row>4</xdr:row>
      <xdr:rowOff>88901</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AA40E417-C534-481E-A233-2862E558A60D}"/>
            </a:ext>
          </a:extLst>
        </xdr:cNvPr>
        <xdr:cNvSpPr/>
      </xdr:nvSpPr>
      <xdr:spPr>
        <a:xfrm>
          <a:off x="7893050" y="241301"/>
          <a:ext cx="1933574" cy="5715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242889</xdr:colOff>
      <xdr:row>30</xdr:row>
      <xdr:rowOff>33338</xdr:rowOff>
    </xdr:from>
    <xdr:to>
      <xdr:col>4</xdr:col>
      <xdr:colOff>352426</xdr:colOff>
      <xdr:row>47</xdr:row>
      <xdr:rowOff>85725</xdr:rowOff>
    </xdr:to>
    <xdr:graphicFrame macro="">
      <xdr:nvGraphicFramePr>
        <xdr:cNvPr id="2" name="Excel Word-Linjediagram">
          <a:extLst>
            <a:ext uri="{FF2B5EF4-FFF2-40B4-BE49-F238E27FC236}">
              <a16:creationId xmlns:a16="http://schemas.microsoft.com/office/drawing/2014/main" id="{CD01A465-EE90-4694-9321-734B72DDDFF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528638</xdr:colOff>
      <xdr:row>29</xdr:row>
      <xdr:rowOff>100011</xdr:rowOff>
    </xdr:from>
    <xdr:to>
      <xdr:col>13</xdr:col>
      <xdr:colOff>313553</xdr:colOff>
      <xdr:row>48</xdr:row>
      <xdr:rowOff>161924</xdr:rowOff>
    </xdr:to>
    <xdr:graphicFrame macro="">
      <xdr:nvGraphicFramePr>
        <xdr:cNvPr id="3" name="Excel Word-Linjediagram">
          <a:extLst>
            <a:ext uri="{FF2B5EF4-FFF2-40B4-BE49-F238E27FC236}">
              <a16:creationId xmlns:a16="http://schemas.microsoft.com/office/drawing/2014/main" id="{0756BC76-44B2-4A74-8D1C-93C47E16149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0</xdr:colOff>
      <xdr:row>3</xdr:row>
      <xdr:rowOff>0</xdr:rowOff>
    </xdr:from>
    <xdr:to>
      <xdr:col>19</xdr:col>
      <xdr:colOff>276224</xdr:colOff>
      <xdr:row>6</xdr:row>
      <xdr:rowOff>67673</xdr:rowOff>
    </xdr:to>
    <xdr:sp macro="" textlink="">
      <xdr:nvSpPr>
        <xdr:cNvPr id="5" name="Rektangel med rundade hörn 1">
          <a:hlinkClick xmlns:r="http://schemas.openxmlformats.org/officeDocument/2006/relationships" r:id="rId3"/>
          <a:extLst>
            <a:ext uri="{FF2B5EF4-FFF2-40B4-BE49-F238E27FC236}">
              <a16:creationId xmlns:a16="http://schemas.microsoft.com/office/drawing/2014/main" id="{39218A2F-3960-41B8-A48B-EA66A195C294}"/>
            </a:ext>
          </a:extLst>
        </xdr:cNvPr>
        <xdr:cNvSpPr/>
      </xdr:nvSpPr>
      <xdr:spPr>
        <a:xfrm>
          <a:off x="15001875" y="571500"/>
          <a:ext cx="1876424" cy="582023"/>
        </a:xfrm>
        <a:prstGeom prst="roundRect">
          <a:avLst/>
        </a:prstGeom>
        <a:solidFill>
          <a:srgbClr val="DBF0F6"/>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352425</xdr:colOff>
      <xdr:row>9</xdr:row>
      <xdr:rowOff>133350</xdr:rowOff>
    </xdr:from>
    <xdr:to>
      <xdr:col>5</xdr:col>
      <xdr:colOff>500338</xdr:colOff>
      <xdr:row>31</xdr:row>
      <xdr:rowOff>80332</xdr:rowOff>
    </xdr:to>
    <xdr:pic>
      <xdr:nvPicPr>
        <xdr:cNvPr id="4" name="Bildobjekt 3">
          <a:extLst>
            <a:ext uri="{FF2B5EF4-FFF2-40B4-BE49-F238E27FC236}">
              <a16:creationId xmlns:a16="http://schemas.microsoft.com/office/drawing/2014/main" id="{03C1E0ED-05A5-4424-8FCD-2FC75F2EBFEA}"/>
            </a:ext>
          </a:extLst>
        </xdr:cNvPr>
        <xdr:cNvPicPr>
          <a:picLocks noChangeAspect="1"/>
        </xdr:cNvPicPr>
      </xdr:nvPicPr>
      <xdr:blipFill>
        <a:blip xmlns:r="http://schemas.openxmlformats.org/officeDocument/2006/relationships" r:embed="rId1"/>
        <a:stretch>
          <a:fillRect/>
        </a:stretch>
      </xdr:blipFill>
      <xdr:spPr>
        <a:xfrm>
          <a:off x="352425" y="2209800"/>
          <a:ext cx="5377138" cy="3718882"/>
        </a:xfrm>
        <a:prstGeom prst="rect">
          <a:avLst/>
        </a:prstGeom>
      </xdr:spPr>
    </xdr:pic>
    <xdr:clientData/>
  </xdr:twoCellAnchor>
  <xdr:twoCellAnchor editAs="oneCell">
    <xdr:from>
      <xdr:col>10</xdr:col>
      <xdr:colOff>514350</xdr:colOff>
      <xdr:row>10</xdr:row>
      <xdr:rowOff>57149</xdr:rowOff>
    </xdr:from>
    <xdr:to>
      <xdr:col>17</xdr:col>
      <xdr:colOff>142875</xdr:colOff>
      <xdr:row>30</xdr:row>
      <xdr:rowOff>142874</xdr:rowOff>
    </xdr:to>
    <xdr:pic>
      <xdr:nvPicPr>
        <xdr:cNvPr id="2" name="Bildobjekt 1">
          <a:extLst>
            <a:ext uri="{FF2B5EF4-FFF2-40B4-BE49-F238E27FC236}">
              <a16:creationId xmlns:a16="http://schemas.microsoft.com/office/drawing/2014/main" id="{059DDB79-CC56-4414-ADAD-6914562827E1}"/>
            </a:ext>
          </a:extLst>
        </xdr:cNvPr>
        <xdr:cNvPicPr>
          <a:picLocks noChangeAspect="1"/>
        </xdr:cNvPicPr>
      </xdr:nvPicPr>
      <xdr:blipFill>
        <a:blip xmlns:r="http://schemas.openxmlformats.org/officeDocument/2006/relationships" r:embed="rId2"/>
        <a:stretch>
          <a:fillRect/>
        </a:stretch>
      </xdr:blipFill>
      <xdr:spPr>
        <a:xfrm>
          <a:off x="8334375" y="2133599"/>
          <a:ext cx="5419725" cy="3514725"/>
        </a:xfrm>
        <a:prstGeom prst="rect">
          <a:avLst/>
        </a:prstGeom>
      </xdr:spPr>
    </xdr:pic>
    <xdr:clientData/>
  </xdr:twoCellAnchor>
  <xdr:twoCellAnchor>
    <xdr:from>
      <xdr:col>20</xdr:col>
      <xdr:colOff>0</xdr:colOff>
      <xdr:row>2</xdr:row>
      <xdr:rowOff>47625</xdr:rowOff>
    </xdr:from>
    <xdr:to>
      <xdr:col>23</xdr:col>
      <xdr:colOff>276224</xdr:colOff>
      <xdr:row>4</xdr:row>
      <xdr:rowOff>76200</xdr:rowOff>
    </xdr:to>
    <xdr:sp macro="" textlink="">
      <xdr:nvSpPr>
        <xdr:cNvPr id="5" name="Rektangel med rundade hörn 1">
          <a:hlinkClick xmlns:r="http://schemas.openxmlformats.org/officeDocument/2006/relationships" r:id="rId3"/>
          <a:extLst>
            <a:ext uri="{FF2B5EF4-FFF2-40B4-BE49-F238E27FC236}">
              <a16:creationId xmlns:a16="http://schemas.microsoft.com/office/drawing/2014/main" id="{23E57A32-757A-4F0E-9893-9CA6BD73EBB9}"/>
            </a:ext>
          </a:extLst>
        </xdr:cNvPr>
        <xdr:cNvSpPr/>
      </xdr:nvSpPr>
      <xdr:spPr>
        <a:xfrm>
          <a:off x="15211425" y="581025"/>
          <a:ext cx="1876424" cy="5429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609600</xdr:colOff>
      <xdr:row>13</xdr:row>
      <xdr:rowOff>133350</xdr:rowOff>
    </xdr:from>
    <xdr:to>
      <xdr:col>10</xdr:col>
      <xdr:colOff>85725</xdr:colOff>
      <xdr:row>30</xdr:row>
      <xdr:rowOff>114300</xdr:rowOff>
    </xdr:to>
    <xdr:pic>
      <xdr:nvPicPr>
        <xdr:cNvPr id="3" name="Bildobjekt 2">
          <a:extLst>
            <a:ext uri="{FF2B5EF4-FFF2-40B4-BE49-F238E27FC236}">
              <a16:creationId xmlns:a16="http://schemas.microsoft.com/office/drawing/2014/main" id="{373FD79F-511E-4435-B824-13556DF8F1F1}"/>
            </a:ext>
          </a:extLst>
        </xdr:cNvPr>
        <xdr:cNvPicPr>
          <a:picLocks noChangeAspect="1"/>
        </xdr:cNvPicPr>
      </xdr:nvPicPr>
      <xdr:blipFill>
        <a:blip xmlns:r="http://schemas.openxmlformats.org/officeDocument/2006/relationships" r:embed="rId1"/>
        <a:stretch>
          <a:fillRect/>
        </a:stretch>
      </xdr:blipFill>
      <xdr:spPr>
        <a:xfrm>
          <a:off x="1143000" y="2581275"/>
          <a:ext cx="4629150" cy="2895600"/>
        </a:xfrm>
        <a:prstGeom prst="rect">
          <a:avLst/>
        </a:prstGeom>
      </xdr:spPr>
    </xdr:pic>
    <xdr:clientData/>
  </xdr:twoCellAnchor>
  <xdr:twoCellAnchor editAs="oneCell">
    <xdr:from>
      <xdr:col>14</xdr:col>
      <xdr:colOff>0</xdr:colOff>
      <xdr:row>15</xdr:row>
      <xdr:rowOff>9525</xdr:rowOff>
    </xdr:from>
    <xdr:to>
      <xdr:col>21</xdr:col>
      <xdr:colOff>475112</xdr:colOff>
      <xdr:row>31</xdr:row>
      <xdr:rowOff>153398</xdr:rowOff>
    </xdr:to>
    <xdr:pic>
      <xdr:nvPicPr>
        <xdr:cNvPr id="2" name="Bildobjekt 1">
          <a:extLst>
            <a:ext uri="{FF2B5EF4-FFF2-40B4-BE49-F238E27FC236}">
              <a16:creationId xmlns:a16="http://schemas.microsoft.com/office/drawing/2014/main" id="{98D8735D-AB23-4B57-AFEB-0A3BC497316E}"/>
            </a:ext>
          </a:extLst>
        </xdr:cNvPr>
        <xdr:cNvPicPr>
          <a:picLocks noChangeAspect="1"/>
        </xdr:cNvPicPr>
      </xdr:nvPicPr>
      <xdr:blipFill>
        <a:blip xmlns:r="http://schemas.openxmlformats.org/officeDocument/2006/relationships" r:embed="rId2"/>
        <a:stretch>
          <a:fillRect/>
        </a:stretch>
      </xdr:blipFill>
      <xdr:spPr>
        <a:xfrm>
          <a:off x="8582025" y="3752850"/>
          <a:ext cx="4456562" cy="2887073"/>
        </a:xfrm>
        <a:prstGeom prst="rect">
          <a:avLst/>
        </a:prstGeom>
      </xdr:spPr>
    </xdr:pic>
    <xdr:clientData/>
  </xdr:twoCellAnchor>
  <xdr:twoCellAnchor>
    <xdr:from>
      <xdr:col>24</xdr:col>
      <xdr:colOff>0</xdr:colOff>
      <xdr:row>3</xdr:row>
      <xdr:rowOff>0</xdr:rowOff>
    </xdr:from>
    <xdr:to>
      <xdr:col>27</xdr:col>
      <xdr:colOff>276224</xdr:colOff>
      <xdr:row>5</xdr:row>
      <xdr:rowOff>67673</xdr:rowOff>
    </xdr:to>
    <xdr:sp macro="" textlink="">
      <xdr:nvSpPr>
        <xdr:cNvPr id="4" name="Rektangel med rundade hörn 1">
          <a:hlinkClick xmlns:r="http://schemas.openxmlformats.org/officeDocument/2006/relationships" r:id="rId3"/>
          <a:extLst>
            <a:ext uri="{FF2B5EF4-FFF2-40B4-BE49-F238E27FC236}">
              <a16:creationId xmlns:a16="http://schemas.microsoft.com/office/drawing/2014/main" id="{E9052818-7E91-4CD2-9793-245202CC333B}"/>
            </a:ext>
          </a:extLst>
        </xdr:cNvPr>
        <xdr:cNvSpPr/>
      </xdr:nvSpPr>
      <xdr:spPr>
        <a:xfrm>
          <a:off x="14163675" y="1514475"/>
          <a:ext cx="1876424" cy="5820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23</xdr:col>
      <xdr:colOff>257175</xdr:colOff>
      <xdr:row>2</xdr:row>
      <xdr:rowOff>200025</xdr:rowOff>
    </xdr:from>
    <xdr:to>
      <xdr:col>26</xdr:col>
      <xdr:colOff>295275</xdr:colOff>
      <xdr:row>5</xdr:row>
      <xdr:rowOff>96248</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A6650E4F-720D-4C59-8853-08A0E6066606}"/>
            </a:ext>
          </a:extLst>
        </xdr:cNvPr>
        <xdr:cNvSpPr/>
      </xdr:nvSpPr>
      <xdr:spPr>
        <a:xfrm>
          <a:off x="14154150" y="781050"/>
          <a:ext cx="1638300"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0</xdr:col>
      <xdr:colOff>1905001</xdr:colOff>
      <xdr:row>7</xdr:row>
      <xdr:rowOff>152400</xdr:rowOff>
    </xdr:from>
    <xdr:to>
      <xdr:col>10</xdr:col>
      <xdr:colOff>381000</xdr:colOff>
      <xdr:row>28</xdr:row>
      <xdr:rowOff>76201</xdr:rowOff>
    </xdr:to>
    <xdr:graphicFrame macro="">
      <xdr:nvGraphicFramePr>
        <xdr:cNvPr id="7" name="Excel Word-Linjediagram">
          <a:extLst>
            <a:ext uri="{FF2B5EF4-FFF2-40B4-BE49-F238E27FC236}">
              <a16:creationId xmlns:a16="http://schemas.microsoft.com/office/drawing/2014/main" id="{3F85F5B9-7FC8-42A7-A353-A176C74CFF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876301</xdr:colOff>
      <xdr:row>8</xdr:row>
      <xdr:rowOff>85725</xdr:rowOff>
    </xdr:from>
    <xdr:to>
      <xdr:col>20</xdr:col>
      <xdr:colOff>142875</xdr:colOff>
      <xdr:row>27</xdr:row>
      <xdr:rowOff>161925</xdr:rowOff>
    </xdr:to>
    <xdr:graphicFrame macro="">
      <xdr:nvGraphicFramePr>
        <xdr:cNvPr id="9" name="Excel Word-Linjediagram">
          <a:extLst>
            <a:ext uri="{FF2B5EF4-FFF2-40B4-BE49-F238E27FC236}">
              <a16:creationId xmlns:a16="http://schemas.microsoft.com/office/drawing/2014/main" id="{E9AC973E-5A99-4F5C-8A4C-B4E30BF8EF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20</xdr:col>
      <xdr:colOff>0</xdr:colOff>
      <xdr:row>3</xdr:row>
      <xdr:rowOff>0</xdr:rowOff>
    </xdr:from>
    <xdr:to>
      <xdr:col>23</xdr:col>
      <xdr:colOff>276224</xdr:colOff>
      <xdr:row>5</xdr:row>
      <xdr:rowOff>150223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342BDC38-28AA-4A47-A16D-563BF32C39B1}"/>
            </a:ext>
          </a:extLst>
        </xdr:cNvPr>
        <xdr:cNvSpPr/>
      </xdr:nvSpPr>
      <xdr:spPr>
        <a:xfrm>
          <a:off x="15176500" y="349250"/>
          <a:ext cx="2047874"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0000000}" name="Tabell21" displayName="Tabell21" ref="A3:D28" totalsRowShown="0" headerRowDxfId="274" dataDxfId="272" headerRowBorderDxfId="273" tableBorderDxfId="271" headerRowCellStyle="SoS Tabellhuvud">
  <autoFilter ref="A3:D28" xr:uid="{00000000-0009-0000-0100-000015000000}"/>
  <tableColumns count="4">
    <tableColumn id="1" xr3:uid="{00000000-0010-0000-0000-000001000000}" name="År" dataDxfId="270"/>
    <tableColumn id="2" xr3:uid="{00000000-0010-0000-0000-000002000000}" name="Kvinnor och män" dataDxfId="269"/>
    <tableColumn id="3" xr3:uid="{00000000-0010-0000-0000-000003000000}" name="Kvinnor" dataDxfId="268"/>
    <tableColumn id="4" xr3:uid="{00000000-0010-0000-0000-000004000000}" name="Män" dataDxfId="267"/>
  </tableColumns>
  <tableStyleInfo name="1. SoS Tabell blå text"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ell57" displayName="Tabell57" ref="M4:S9" totalsRowShown="0" dataDxfId="207" headerRowBorderDxfId="208" tableBorderDxfId="206">
  <tableColumns count="7">
    <tableColumn id="1" xr3:uid="{00000000-0010-0000-0300-000001000000}" name="Type of care or support"/>
    <tableColumn id="2" xr3:uid="{00000000-0010-0000-0300-000002000000}" name="Women" dataDxfId="205"/>
    <tableColumn id="3" xr3:uid="{00000000-0010-0000-0300-000003000000}" name="%" dataDxfId="204"/>
    <tableColumn id="4" xr3:uid="{00000000-0010-0000-0300-000004000000}" name="Men" dataDxfId="203"/>
    <tableColumn id="5" xr3:uid="{00000000-0010-0000-0300-000005000000}" name="% " dataDxfId="202"/>
    <tableColumn id="6" xr3:uid="{00000000-0010-0000-0300-000006000000}" name="Total" dataDxfId="201"/>
    <tableColumn id="7" xr3:uid="{00000000-0010-0000-0300-000007000000}" name="%  " dataDxfId="200"/>
  </tableColumns>
  <tableStyleInfo name="1. SoS Tabell blå text"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7000000}" name="Tabell1017" displayName="Tabell1017" ref="A5:H7" totalsRowShown="0" dataDxfId="199" headerRowCellStyle="Diagramrubrik" dataCellStyle="Normal_Tabellmall_BC 2">
  <tableColumns count="8">
    <tableColumn id="1" xr3:uid="{00000000-0010-0000-0700-000001000000}" name="Omvårdnad/Vårdform" dataDxfId="198" dataCellStyle="Normal_Tabellmall_BC 2"/>
    <tableColumn id="2" xr3:uid="{00000000-0010-0000-0700-000002000000}" name="Antal _x000a_personer" dataDxfId="197" dataCellStyle="Normal_Tabellmall_BC 2"/>
    <tableColumn id="3" xr3:uid="{00000000-0010-0000-0700-000003000000}" name="därav _x000a_Kvinnor " dataDxfId="196" dataCellStyle="Normal_Tabellmall_BC 2"/>
    <tableColumn id="4" xr3:uid="{00000000-0010-0000-0700-000004000000}" name="Män" dataDxfId="195" dataCellStyle="Normal_Tabellmall_BC 2"/>
    <tableColumn id="5" xr3:uid="{00000000-0010-0000-0700-000005000000}" name="Antal  boende- och vårddygn" dataDxfId="194" dataCellStyle="Normal_Tabellmall_BC 2"/>
    <tableColumn id="6" xr3:uid="{00000000-0010-0000-0700-000006000000}" name="därav  _x000a_antal dygn till Kvinnor  " dataDxfId="193" dataCellStyle="Normal_Tabellmall_BC 2"/>
    <tableColumn id="7" xr3:uid="{00000000-0010-0000-0700-000007000000}" name="Män   " dataDxfId="192" dataCellStyle="Normal_Tabellmall_BC 2"/>
    <tableColumn id="8" xr3:uid="{00000000-0010-0000-0700-000008000000}" name="Antal boendedygn _x000a_per person" dataDxfId="191" dataCellStyle="Normal_Tabellmall_BC 2"/>
  </tableColumns>
  <tableStyleInfo name="1. SoS Tabell blå text"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8000000}" name="Tabell7" displayName="Tabell7" ref="A7:E13" totalsRowShown="0" dataDxfId="190" headerRowCellStyle="Diagramrubrik" dataCellStyle="Normal_Tabellmallar B och C 2">
  <tableColumns count="5">
    <tableColumn id="1" xr3:uid="{00000000-0010-0000-0800-000001000000}" name="Frivillig institutionsvård" dataDxfId="189" dataCellStyle="Normal_Tabellmallar B och C 2"/>
    <tableColumn id="3" xr3:uid="{00000000-0010-0000-0800-000003000000}" name="    " dataDxfId="188" dataCellStyle="Normal_Tabellmallar B och C 2"/>
    <tableColumn id="4" xr3:uid="{00000000-0010-0000-0800-000004000000}" name="Totalt _x000a_antal  _x000a_vårddygn1)" dataDxfId="187" dataCellStyle="Normal_Tabellmallar B och C 2"/>
    <tableColumn id="5" xr3:uid="{00000000-0010-0000-0800-000005000000}" name="Därav_x000a_Kvinnor " dataDxfId="186" dataCellStyle="Normal_Tabellmallar B och C 2"/>
    <tableColumn id="6" xr3:uid="{00000000-0010-0000-0800-000006000000}" name="Män" dataDxfId="185" dataCellStyle="Normal_Tabellmallar B och C 2"/>
  </tableColumns>
  <tableStyleInfo name="1. SoS Tabell blå text"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9000000}" name="Tabell11" displayName="Tabell11" ref="A5:I24" totalsRowShown="0" dataDxfId="184" tableBorderDxfId="183" headerRowCellStyle="Diagramrubrik">
  <tableColumns count="9">
    <tableColumn id="1" xr3:uid="{00000000-0010-0000-0900-000001000000}" name="Omvårdnad/Vårdform" dataDxfId="182" dataCellStyle="Normal_Tabellmallar E"/>
    <tableColumn id="2" xr3:uid="{00000000-0010-0000-0900-000002000000}" name="Kön" dataDxfId="181"/>
    <tableColumn id="3" xr3:uid="{00000000-0010-0000-0900-000003000000}" name=" Ålder _x000a_21-24 år                    " dataDxfId="180" dataCellStyle="Tabellltext"/>
    <tableColumn id="4" xr3:uid="{00000000-0010-0000-0900-000004000000}" name="25-34 år" dataDxfId="179" dataCellStyle="Tabellltext"/>
    <tableColumn id="5" xr3:uid="{00000000-0010-0000-0900-000005000000}" name="35-49 år" dataDxfId="178" dataCellStyle="Tabellltext"/>
    <tableColumn id="6" xr3:uid="{00000000-0010-0000-0900-000006000000}" name="50-64 år" dataDxfId="177" dataCellStyle="Tabellltext"/>
    <tableColumn id="7" xr3:uid="{00000000-0010-0000-0900-000007000000}" name="65 år-" dataDxfId="176" dataCellStyle="Tabellltext"/>
    <tableColumn id="8" xr3:uid="{00000000-0010-0000-0900-000008000000}" name="Totalt _x000a_antal _x000a_personer" dataDxfId="175" dataCellStyle="Tabellltext"/>
    <tableColumn id="9" xr3:uid="{00000000-0010-0000-0900-000009000000}" name="Antal _x000a_personer _x000a_per 10 000 invånare _x000a_21–64 år4)" dataDxfId="174" dataCellStyle="Tabellltext"/>
  </tableColumns>
  <tableStyleInfo name="1. SoS Tabell blå text"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A000000}" name="Tabell14" displayName="Tabell14" ref="A6:J320" totalsRowShown="0" dataDxfId="173" tableBorderDxfId="172" headerRowCellStyle="Diagramrubrik" dataCellStyle="Normal_Tabellmall_BC 2">
  <autoFilter ref="A6:J320" xr:uid="{00000000-0009-0000-0100-00000E000000}"/>
  <tableColumns count="10">
    <tableColumn id="1" xr3:uid="{00000000-0010-0000-0A00-000001000000}" name="Kommun-_x000a_kod" dataDxfId="171" dataCellStyle="Normal_Tabellmall_BC 2"/>
    <tableColumn id="2" xr3:uid="{00000000-0010-0000-0A00-000002000000}" name="Län _x000a_Kommun" dataDxfId="170" dataCellStyle="Normal_Tabellmall_BC 2"/>
    <tableColumn id="3" xr3:uid="{00000000-0010-0000-0A00-000003000000}" name="Bistånd som _x000a_avser boende1)" dataDxfId="169" dataCellStyle="Normal_Tabellmall_BC 2"/>
    <tableColumn id="4" xr3:uid="{00000000-0010-0000-0A00-000004000000}" name="därav   _x000a_Akut-boende" dataDxfId="168"/>
    <tableColumn id="5" xr3:uid="{00000000-0010-0000-0A00-000005000000}" name="Övergångs-_x000a_boende" dataDxfId="167"/>
    <tableColumn id="6" xr3:uid="{00000000-0010-0000-0A00-000006000000}" name="Långsiktigt _x000a_boende" dataDxfId="166" dataCellStyle="Normal_Tabellmall_BC 2"/>
    <tableColumn id="7" xr3:uid="{00000000-0010-0000-0A00-000007000000}" name="Individuellt _x000a_behovsprövade _x000a_insatser2)" dataDxfId="165" dataCellStyle="Normal_Tabellmall_BC 2"/>
    <tableColumn id="8" xr3:uid="{00000000-0010-0000-0A00-000008000000}" name="Frivillig _x000a_institutions-_x000a_vård2)" dataDxfId="164" dataCellStyle="Normal_Tabellmall_BC 2"/>
    <tableColumn id="9" xr3:uid="{00000000-0010-0000-0A00-000009000000}" name="Familjehem enligt SoL _x000a_och 27§ LVM 3)" dataDxfId="163" dataCellStyle="Normal_Tabellmall_BC 2"/>
    <tableColumn id="10" xr3:uid="{00000000-0010-0000-0A00-00000A000000}" name="Insatser som _x000a_avser spel4)" dataDxfId="162"/>
  </tableColumns>
  <tableStyleInfo name="1. SoS Tabell blå text"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B000000}" name="Tabell18" displayName="Tabell18" ref="A4:K316" totalsRowShown="0" tableBorderDxfId="161" headerRowCellStyle="Diagramrubrik" dataCellStyle="Normal_Tabellmallar E">
  <autoFilter ref="A4:K316" xr:uid="{00000000-0009-0000-0100-000012000000}"/>
  <tableColumns count="11">
    <tableColumn id="1" xr3:uid="{00000000-0010-0000-0B00-000001000000}" name="Kommun-_x000a_kod" dataCellStyle="Normal_Tabellmallar E"/>
    <tableColumn id="2" xr3:uid="{00000000-0010-0000-0B00-000002000000}" name="Län_x000a_Kommun" dataCellStyle="Normal_Tabellmallar E"/>
    <tableColumn id="3" xr3:uid="{00000000-0010-0000-0B00-000003000000}" name="Bistånd som avser boende1) _x000a_Totalt" dataDxfId="160" dataCellStyle="Normal_Tabellmallar E"/>
    <tableColumn id="4" xr3:uid="{00000000-0010-0000-0B00-000004000000}" name="därav_x000a_Kvinnor" dataDxfId="159" dataCellStyle="Normal_Tabellmallar E"/>
    <tableColumn id="5" xr3:uid="{00000000-0010-0000-0B00-000005000000}" name="Män" dataDxfId="158" dataCellStyle="Normal_Tabellmallar E"/>
    <tableColumn id="6" xr3:uid="{00000000-0010-0000-0B00-000006000000}" name="Familjehem enl. SoL och    _x000a_27§ LVM2)_x000a_Totalt" dataDxfId="157" dataCellStyle="Normal_Tabellmallar E"/>
    <tableColumn id="7" xr3:uid="{00000000-0010-0000-0B00-000007000000}" name="därav_x000a_Kvinnor " dataDxfId="156" dataCellStyle="Normal_Tabellmallar E"/>
    <tableColumn id="8" xr3:uid="{00000000-0010-0000-0B00-000008000000}" name="Män " dataDxfId="155" dataCellStyle="Normal_Tabellmallar E"/>
    <tableColumn id="9" xr3:uid="{00000000-0010-0000-0B00-000009000000}" name="Insatser avseende spel3)_x000a_Totalt" dataDxfId="154" dataCellStyle="Normal_Tabellmallar E"/>
    <tableColumn id="10" xr3:uid="{00000000-0010-0000-0B00-00000A000000}" name="därav_x000a_Kvinnor  " dataDxfId="153" dataCellStyle="Normal_Tabellmallar E"/>
    <tableColumn id="11" xr3:uid="{00000000-0010-0000-0B00-00000B000000}" name="Män  " dataDxfId="152" dataCellStyle="Normal_Tabellmallar E"/>
  </tableColumns>
  <tableStyleInfo name="1. SoS Tabell blå text"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C000000}" name="Tabell9" displayName="Tabell9" ref="A6:K318" totalsRowShown="0" dataDxfId="151" tableBorderDxfId="150" headerRowCellStyle="Diagramrubrik">
  <tableColumns count="11">
    <tableColumn id="1" xr3:uid="{00000000-0010-0000-0C00-000001000000}" name="Kommun-_x000a_kod" dataDxfId="149"/>
    <tableColumn id="2" xr3:uid="{00000000-0010-0000-0C00-000002000000}" name="Län_x000a_Kommun" dataDxfId="148"/>
    <tableColumn id="3" xr3:uid="{00000000-0010-0000-0C00-000003000000}" name="Bistånd som _x000a_avser boende1)_x000a_Antal boendedygn " dataDxfId="147"/>
    <tableColumn id="4" xr3:uid="{00000000-0010-0000-0C00-000004000000}" name="därav_x000a_Kvinnor" dataDxfId="146"/>
    <tableColumn id="5" xr3:uid="{00000000-0010-0000-0C00-000005000000}" name="Män" dataDxfId="145"/>
    <tableColumn id="7" xr3:uid="{00000000-0010-0000-0C00-000007000000}" name="Frivillig institutionsvård2_x000a_Antal vårddygn" dataDxfId="144"/>
    <tableColumn id="8" xr3:uid="{00000000-0010-0000-0C00-000008000000}" name="därav _x000a_Kvinnor " dataDxfId="143"/>
    <tableColumn id="9" xr3:uid="{00000000-0010-0000-0C00-000009000000}" name="Män  " dataDxfId="142"/>
    <tableColumn id="11" xr3:uid="{00000000-0010-0000-0C00-00000B000000}" name="Familjehem enligt  SoL _x000a_och 27§ LVM3_x000a_Antal vårddygn" dataDxfId="141"/>
    <tableColumn id="12" xr3:uid="{00000000-0010-0000-0C00-00000C000000}" name="därav_x000a_Kvinnor  " dataDxfId="140"/>
    <tableColumn id="13" xr3:uid="{00000000-0010-0000-0C00-00000D000000}" name="Män    " dataDxfId="139"/>
  </tableColumns>
  <tableStyleInfo name="1. SoS Tabell blå text"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D000000}" name="Tabell12" displayName="Tabell12" ref="A4:K316" totalsRowShown="0" headerRowDxfId="138" tableBorderDxfId="137" headerRowCellStyle="Procent">
  <tableColumns count="11">
    <tableColumn id="1" xr3:uid="{00000000-0010-0000-0D00-000001000000}" name="Kommun-_x000a_kod" dataDxfId="136"/>
    <tableColumn id="2" xr3:uid="{00000000-0010-0000-0D00-000002000000}" name="Län_x000a_Kommun"/>
    <tableColumn id="4" xr3:uid="{00000000-0010-0000-0D00-000004000000}" name="Totalt_x000a_antal _x000a_vårddygn1 " dataDxfId="135"/>
    <tableColumn id="5" xr3:uid="{00000000-0010-0000-0D00-000005000000}" name="Antal vårddygn _x000a_till kvinnor" dataDxfId="134"/>
    <tableColumn id="6" xr3:uid="{00000000-0010-0000-0D00-000006000000}" name="_x000a_därav antal vård-_x000a_dygn hos _x000a_Offentlig _x000a_vårdgivare" dataDxfId="133"/>
    <tableColumn id="7" xr3:uid="{00000000-0010-0000-0D00-000007000000}" name="Privat/enskild_x000a_vårdgivare" dataDxfId="132"/>
    <tableColumn id="8" xr3:uid="{00000000-0010-0000-0D00-000008000000}" name="Privat/enskild _x000a_delad med _x000a_offentlig" dataDxfId="131"/>
    <tableColumn id="9" xr3:uid="{00000000-0010-0000-0D00-000009000000}" name="Antal _x000a_vårddygn _x000a_till män " dataDxfId="130"/>
    <tableColumn id="10" xr3:uid="{00000000-0010-0000-0D00-00000A000000}" name="därav antal vård-_x000a_dygn hos _x000a_Offentlig vårdgivare  " dataDxfId="129"/>
    <tableColumn id="11" xr3:uid="{00000000-0010-0000-0D00-00000B000000}" name="Privat/enskild_x000a_vårdgivare  " dataDxfId="128"/>
    <tableColumn id="12" xr3:uid="{00000000-0010-0000-0D00-00000C000000}" name="Privat/enskild _x000a_delad med _x000a_offentlig  " dataDxfId="127"/>
  </tableColumns>
  <tableStyleInfo name="1. SoS Tabell blå text"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E000000}" name="Tabell13" displayName="Tabell13" ref="A4:F316" totalsRowShown="0" tableBorderDxfId="126" headerRowCellStyle="Diagramrubrik">
  <tableColumns count="6">
    <tableColumn id="1" xr3:uid="{00000000-0010-0000-0E00-000001000000}" name="Kommunkod" dataDxfId="125"/>
    <tableColumn id="2" xr3:uid="{00000000-0010-0000-0E00-000002000000}" name="Län_x000a_Kommun" dataDxfId="124"/>
    <tableColumn id="3" xr3:uid="{00000000-0010-0000-0E00-000003000000}" name="Antal _x000a_personer1)"/>
    <tableColumn id="4" xr3:uid="{00000000-0010-0000-0E00-000004000000}" name="därav_x000a_Kvinnor" dataDxfId="123"/>
    <tableColumn id="5" xr3:uid="{00000000-0010-0000-0E00-000005000000}" name="Män"/>
    <tableColumn id="6" xr3:uid="{00000000-0010-0000-0E00-000006000000}" name="Antal dygn _x000a_per person1)" dataDxfId="122"/>
  </tableColumns>
  <tableStyleInfo name="1. SoS Tabell blå text"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F000000}" name="Tabell17" displayName="Tabell17" ref="A4:D29" totalsRowShown="0" headerRowDxfId="121">
  <tableColumns count="4">
    <tableColumn id="1" xr3:uid="{00000000-0010-0000-0F00-000001000000}" name="År" dataDxfId="120"/>
    <tableColumn id="3" xr3:uid="{00000000-0010-0000-0F00-000003000000}" name="Tvångsintagna_x000a_(LVM)" dataDxfId="119"/>
    <tableColumn id="4" xr3:uid="{00000000-0010-0000-0F00-000004000000}" name="Frivilligt intagna_x000a_(SoL)" dataDxfId="118"/>
    <tableColumn id="5" xr3:uid="{00000000-0010-0000-0F00-000005000000}" name="Totalt" dataDxfId="117"/>
  </tableColumns>
  <tableStyleInfo name="1. SoS Tabell blå text"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1000000}" name="Tabell2123" displayName="Tabell2123" ref="J3:M28" totalsRowShown="0" headerRowDxfId="266" dataDxfId="264" headerRowBorderDxfId="265" tableBorderDxfId="263" headerRowCellStyle="SoS Tabellhuvud">
  <autoFilter ref="J3:M28" xr:uid="{00000000-0009-0000-0100-000016000000}"/>
  <tableColumns count="4">
    <tableColumn id="1" xr3:uid="{00000000-0010-0000-0100-000001000000}" name="Year" dataDxfId="262"/>
    <tableColumn id="2" xr3:uid="{00000000-0010-0000-0100-000002000000}" name="Women and men " dataDxfId="261"/>
    <tableColumn id="3" xr3:uid="{00000000-0010-0000-0100-000003000000}" name="Women" dataDxfId="260"/>
    <tableColumn id="4" xr3:uid="{00000000-0010-0000-0100-000004000000}" name="Men" dataDxfId="259"/>
  </tableColumns>
  <tableStyleInfo name="1. SoS Tabell blå text"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0000000}" name="Tabell20" displayName="Tabell20" ref="A4:H316" totalsRowShown="0" headerRowDxfId="116" dataDxfId="115" tableBorderDxfId="114">
  <tableColumns count="8">
    <tableColumn id="1" xr3:uid="{00000000-0010-0000-1000-000001000000}" name="Kommun-_x000a_kod" dataDxfId="113"/>
    <tableColumn id="2" xr3:uid="{00000000-0010-0000-1000-000002000000}" name="Län_x000a_Kommun" dataDxfId="112"/>
    <tableColumn id="3" xr3:uid="{00000000-0010-0000-1000-000003000000}" name="Antal _x000a_vårddygn_x000a_Totalt" dataDxfId="111"/>
    <tableColumn id="4" xr3:uid="{00000000-0010-0000-1000-000004000000}" name="Kvinnor" dataDxfId="110"/>
    <tableColumn id="5" xr3:uid="{00000000-0010-0000-1000-000005000000}" name="Män" dataDxfId="109"/>
    <tableColumn id="7" xr3:uid="{00000000-0010-0000-1000-000007000000}" name="Därav _x000a_antal avvikna1) _x000a_vårddygn" dataDxfId="108"/>
    <tableColumn id="8" xr3:uid="{00000000-0010-0000-1000-000008000000}" name="Kvinnor  " dataDxfId="107"/>
    <tableColumn id="9" xr3:uid="{00000000-0010-0000-1000-000009000000}" name="Män  " dataDxfId="106"/>
  </tableColumns>
  <tableStyleInfo name="1. SoS Tabell blå text"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11000000}" name="Tabell4" displayName="Tabell4" ref="A5:M27" totalsRowShown="0" headerRowDxfId="105" dataDxfId="104" tableBorderDxfId="103">
  <tableColumns count="13">
    <tableColumn id="1" xr3:uid="{00000000-0010-0000-1100-000001000000}" name="Länskod" dataDxfId="102"/>
    <tableColumn id="2" xr3:uid="{00000000-0010-0000-1100-000002000000}" name="Län" dataDxfId="101"/>
    <tableColumn id="3" xr3:uid="{00000000-0010-0000-1100-000003000000}" name="_x000a__x000a_Totalt" dataDxfId="100"/>
    <tableColumn id="4" xr3:uid="{00000000-0010-0000-1100-000004000000}" name="Därav beslut om vård _x000a_Antal " dataDxfId="99"/>
    <tableColumn id="5" xr3:uid="{00000000-0010-0000-1100-000005000000}" name="Andel, %" dataDxfId="98"/>
    <tableColumn id="7" xr3:uid="{00000000-0010-0000-1100-000007000000}" name="Risk att_x000a_skada_x000a_egna _x000a_hälsan" dataDxfId="97"/>
    <tableColumn id="8" xr3:uid="{00000000-0010-0000-1100-000008000000}" name="Risk att förstöra sitt liv" dataDxfId="96"/>
    <tableColumn id="9" xr3:uid="{00000000-0010-0000-1100-000009000000}" name="Risk att skada sig själv" dataDxfId="95"/>
    <tableColumn id="10" xr3:uid="{00000000-0010-0000-1100-00000A000000}" name="Risk att skada närstående" dataDxfId="94"/>
    <tableColumn id="12" xr3:uid="{00000000-0010-0000-1100-00000C000000}" name="Alkohol" dataDxfId="93"/>
    <tableColumn id="13" xr3:uid="{00000000-0010-0000-1100-00000D000000}" name="Narkotika" dataDxfId="92"/>
    <tableColumn id="14" xr3:uid="{00000000-0010-0000-1100-00000E000000}" name="Alkohol och narkotika" dataDxfId="91"/>
    <tableColumn id="15" xr3:uid="{00000000-0010-0000-1100-00000F000000}" name="Övrigt missbruk" dataDxfId="90"/>
  </tableColumns>
  <tableStyleInfo name="1. SoS Tabell blå text"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12000000}" name="Tabell10" displayName="Tabell10" ref="A4:I15" totalsRowShown="0" headerRowDxfId="89" dataDxfId="88" tableBorderDxfId="87">
  <tableColumns count="9">
    <tableColumn id="2" xr3:uid="{00000000-0010-0000-1200-000002000000}" name="Typ av beslut" dataDxfId="86"/>
    <tableColumn id="3" xr3:uid="{00000000-0010-0000-1200-000003000000}" name="Totalt" dataDxfId="85"/>
    <tableColumn id="4" xr3:uid="{00000000-0010-0000-1200-000004000000}" name="Kön_x000a_Kvinnor" dataDxfId="84"/>
    <tableColumn id="5" xr3:uid="{00000000-0010-0000-1200-000005000000}" name="Män" dataDxfId="83"/>
    <tableColumn id="7" xr3:uid="{00000000-0010-0000-1200-000007000000}" name="Ålder_x000a_18-24" dataDxfId="82"/>
    <tableColumn id="8" xr3:uid="{00000000-0010-0000-1200-000008000000}" name="25-34" dataDxfId="81"/>
    <tableColumn id="9" xr3:uid="{00000000-0010-0000-1200-000009000000}" name="35-49" dataDxfId="80"/>
    <tableColumn id="10" xr3:uid="{00000000-0010-0000-1200-00000A000000}" name="50-64" dataDxfId="79"/>
    <tableColumn id="11" xr3:uid="{00000000-0010-0000-1200-00000B000000}" name="65-w" dataDxfId="78"/>
  </tableColumns>
  <tableStyleInfo name="1. SoS Tabell blå text"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3000000}" name="Tabell15" displayName="Tabell15" ref="A4:I28" totalsRowShown="0" headerRowDxfId="77" dataDxfId="76" tableBorderDxfId="75">
  <autoFilter ref="A4:I28" xr:uid="{00000000-0009-0000-0100-00000F000000}"/>
  <tableColumns count="9">
    <tableColumn id="1" xr3:uid="{00000000-0010-0000-1300-000001000000}" name="Länskod" dataDxfId="74"/>
    <tableColumn id="2" xr3:uid="{00000000-0010-0000-1300-000002000000}" name="Län" dataDxfId="73"/>
    <tableColumn id="3" xr3:uid="{00000000-0010-0000-1300-000003000000}" name="Personer  med  beslut  Totalt" dataDxfId="72"/>
    <tableColumn id="4" xr3:uid="{00000000-0010-0000-1300-000004000000}" name="Därav  endast  omedelbart  omhändert." dataDxfId="71"/>
    <tableColumn id="6" xr3:uid="{00000000-0010-0000-1300-000006000000}" name="Ålder  (år)_x000a_18-24" dataDxfId="70"/>
    <tableColumn id="7" xr3:uid="{00000000-0010-0000-1300-000007000000}" name="25-34" dataDxfId="69"/>
    <tableColumn id="8" xr3:uid="{00000000-0010-0000-1300-000008000000}" name="35-49" dataDxfId="68"/>
    <tableColumn id="9" xr3:uid="{00000000-0010-0000-1300-000009000000}" name="50-64" dataDxfId="67"/>
    <tableColumn id="10" xr3:uid="{00000000-0010-0000-1300-00000A000000}" name="65-w" dataDxfId="66"/>
  </tableColumns>
  <tableStyleInfo name="1. SoS Tabell blå text"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4000000}" name="Tabell19" displayName="Tabell19" ref="A5:H29" totalsRowShown="0" headerRowDxfId="65" dataDxfId="64" tableBorderDxfId="63">
  <tableColumns count="8">
    <tableColumn id="1" xr3:uid="{00000000-0010-0000-1400-000001000000}" name="Länskod" dataDxfId="62"/>
    <tableColumn id="2" xr3:uid="{00000000-0010-0000-1400-000002000000}" name="Län" dataDxfId="61"/>
    <tableColumn id="4" xr3:uid="{00000000-0010-0000-1400-000004000000}" name="Antal omedelbara omhändertaganden" dataDxfId="60"/>
    <tableColumn id="5" xr3:uid="{00000000-0010-0000-1400-000005000000}" name="Antal personer " dataDxfId="59"/>
    <tableColumn id="7" xr3:uid="{00000000-0010-0000-1400-000007000000}" name="Antal ansökningar" dataDxfId="58"/>
    <tableColumn id="8" xr3:uid="{00000000-0010-0000-1400-000008000000}" name="Antal personer" dataDxfId="57"/>
    <tableColumn id="10" xr3:uid="{00000000-0010-0000-1400-00000A000000}" name="Antal utskrivningar" dataDxfId="56"/>
    <tableColumn id="11" xr3:uid="{00000000-0010-0000-1400-00000B000000}" name="Antal personer  " dataDxfId="55"/>
  </tableColumns>
  <tableStyleInfo name="1. SoS Tabell blå text"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5000000}" name="Tabell23" displayName="Tabell23" ref="A5:K27" totalsRowShown="0" headerRowDxfId="54" dataDxfId="53">
  <tableColumns count="11">
    <tableColumn id="1" xr3:uid="{00000000-0010-0000-1500-000001000000}" name="Länskod" dataDxfId="52"/>
    <tableColumn id="2" xr3:uid="{00000000-0010-0000-1500-000002000000}" name="Län" dataDxfId="51"/>
    <tableColumn id="3" xr3:uid="{00000000-0010-0000-1500-000003000000}" name="Totalt" dataDxfId="50"/>
    <tableColumn id="4" xr3:uid="{00000000-0010-0000-1500-000004000000}" name="därav _x000a_med endast omedelbart omhänder-_x000a_tagande" dataDxfId="49"/>
    <tableColumn id="5" xr3:uid="{00000000-0010-0000-1500-000005000000}" name="med omedelbart omhänder-tagande och/eller beredande av vård" dataDxfId="48"/>
    <tableColumn id="7" xr3:uid="{00000000-0010-0000-1500-000007000000}" name="Totalt  " dataDxfId="47"/>
    <tableColumn id="8" xr3:uid="{00000000-0010-0000-1500-000008000000}" name="Omedelbart omhändertagande (fastställda + ickefastställda beslut)" dataDxfId="46"/>
    <tableColumn id="9" xr3:uid="{00000000-0010-0000-1500-000009000000}" name="Beredande av vård (bifall + avslag av ansökan)" dataDxfId="45"/>
    <tableColumn id="11" xr3:uid="{00000000-0010-0000-1500-00000B000000}" name="Missbrukaren kan få sitt hälsotillstånd allvarligt försämrat" dataDxfId="44"/>
    <tableColumn id="12" xr3:uid="{00000000-0010-0000-1500-00000C000000}" name="Missbrukaren kan skada sig själv" dataDxfId="43"/>
    <tableColumn id="13" xr3:uid="{00000000-0010-0000-1500-00000D000000}" name="Missbrukaren kan skada någon närstående" dataDxfId="42"/>
  </tableColumns>
  <tableStyleInfo name="1. SoS Tabell blå text"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ell25" displayName="Tabell25" ref="A4:H19" totalsRowShown="0" headerRowDxfId="41" dataDxfId="40" tableBorderDxfId="39">
  <tableColumns count="8">
    <tableColumn id="1" xr3:uid="{00000000-0010-0000-1600-000001000000}" name="Typ av substans" dataDxfId="38"/>
    <tableColumn id="2" xr3:uid="{00000000-0010-0000-1600-000002000000}" name="Kön" dataDxfId="37"/>
    <tableColumn id="3" xr3:uid="{00000000-0010-0000-1600-000003000000}" name="Ålder (år)_x000a_Totalt" dataDxfId="36"/>
    <tableColumn id="4" xr3:uid="{00000000-0010-0000-1600-000004000000}" name="18-24" dataDxfId="35"/>
    <tableColumn id="5" xr3:uid="{00000000-0010-0000-1600-000005000000}" name="25-34" dataDxfId="34"/>
    <tableColumn id="6" xr3:uid="{00000000-0010-0000-1600-000006000000}" name="35-49" dataDxfId="33"/>
    <tableColumn id="7" xr3:uid="{00000000-0010-0000-1600-000007000000}" name="50-64" dataDxfId="32"/>
    <tableColumn id="8" xr3:uid="{00000000-0010-0000-1600-000008000000}" name="65-w" dataDxfId="31"/>
  </tableColumns>
  <tableStyleInfo name="1. SoS Tabell blå text"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7000000}" name="Tabell28" displayName="Tabell28" ref="A23:G54" totalsRowShown="0" headerRowDxfId="30" dataDxfId="29">
  <tableColumns count="7">
    <tableColumn id="1" xr3:uid="{00000000-0010-0000-1700-000001000000}" name="Utskrivningsår" dataDxfId="28"/>
    <tableColumn id="2" xr3:uid="{00000000-0010-0000-1700-000002000000}" name="Totalt" dataDxfId="27"/>
    <tableColumn id="3" xr3:uid="{00000000-0010-0000-1700-000003000000}" name="Kvinnor" dataDxfId="26"/>
    <tableColumn id="4" xr3:uid="{00000000-0010-0000-1700-000004000000}" name="Män" dataDxfId="25"/>
    <tableColumn id="5" xr3:uid="{00000000-0010-0000-1700-000005000000}" name="Antal personer" dataDxfId="24"/>
    <tableColumn id="6" xr3:uid="{00000000-0010-0000-1700-000006000000}" name="Kvinnor  " dataDxfId="23"/>
    <tableColumn id="7" xr3:uid="{00000000-0010-0000-1700-000007000000}" name="Män  " dataDxfId="22"/>
  </tableColumns>
  <tableStyleInfo name="1. SoS Tabell blå text"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8000000}" name="Tabell30" displayName="Tabell30" ref="N4:T16" totalsRowShown="0" headerRowDxfId="21" dataDxfId="20">
  <tableColumns count="7">
    <tableColumn id="1" xr3:uid="{00000000-0010-0000-1800-000001000000}" name="År" dataDxfId="19"/>
    <tableColumn id="2" xr3:uid="{00000000-0010-0000-1800-000002000000}" name="Totalt" dataDxfId="18"/>
    <tableColumn id="3" xr3:uid="{00000000-0010-0000-1800-000003000000}" name="Ålder_x000a_18-24" dataDxfId="17"/>
    <tableColumn id="4" xr3:uid="{00000000-0010-0000-1800-000004000000}" name="25-34" dataDxfId="16"/>
    <tableColumn id="5" xr3:uid="{00000000-0010-0000-1800-000005000000}" name="35-49" dataDxfId="15"/>
    <tableColumn id="6" xr3:uid="{00000000-0010-0000-1800-000006000000}" name="50-64" dataDxfId="14"/>
    <tableColumn id="7" xr3:uid="{00000000-0010-0000-1800-000007000000}" name="65-w" dataDxfId="13"/>
  </tableColumns>
  <tableStyleInfo name="1. SoS Tabell blå text"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9000000}" name="Tabell31" displayName="Tabell31" ref="A5:H14" totalsRowShown="0" headerRowDxfId="12" tableBorderDxfId="11">
  <autoFilter ref="A5:H14" xr:uid="{00000000-0009-0000-0100-00001F000000}"/>
  <tableColumns count="8">
    <tableColumn id="1" xr3:uid="{00000000-0010-0000-1900-000001000000}" name="Utskrivna från institutionsvård" dataDxfId="10"/>
    <tableColumn id="2" xr3:uid="{00000000-0010-0000-1900-000002000000}" name="Kön_x000a_Ålder" dataDxfId="9"/>
    <tableColumn id="4" xr3:uid="{00000000-0010-0000-1900-000004000000}" name="Totalt _x000a_antal utskriv-_x000a_ningar"/>
    <tableColumn id="5" xr3:uid="{00000000-0010-0000-1900-000005000000}" name="Därav:_x000a_Mindre än 30 dagar"/>
    <tableColumn id="6" xr3:uid="{00000000-0010-0000-1900-000006000000}" name="31-120 dagar"/>
    <tableColumn id="7" xr3:uid="{00000000-0010-0000-1900-000007000000}" name="121-184 dagar"/>
    <tableColumn id="8" xr3:uid="{00000000-0010-0000-1900-000008000000}" name="185 dagar eller fler"/>
    <tableColumn id="9" xr3:uid="{00000000-0010-0000-1900-000009000000}" name="Genom-_x000a_snittlig _x000a_vårdtid, _x000a_dagar"/>
  </tableColumns>
  <tableStyleInfo name="1. SoS Tabell blå text"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939FEF01-4053-40A1-90C7-5BBADE95368D}" name="Tabell26" displayName="Tabell26" ref="B3:E8" totalsRowShown="0" headerRowDxfId="258" dataDxfId="257">
  <autoFilter ref="B3:E8" xr:uid="{BE8A6669-2E48-4FAB-A5DE-800AE4B43123}"/>
  <tableColumns count="4">
    <tableColumn id="1" xr3:uid="{DC16DD26-7C75-4758-9756-B9CA8D31AE18}" name="Områdestyp utifrån socioekonomiska förutsättningar"/>
    <tableColumn id="10" xr3:uid="{D59A51E9-02C1-488B-99B8-40AED571F2F3}" name="Män" dataDxfId="256"/>
    <tableColumn id="11" xr3:uid="{F78A9D01-3D2C-4804-8962-CB3177631B4D}" name="Kvinnor" dataDxfId="255"/>
    <tableColumn id="12" xr3:uid="{01F99CF5-8801-4861-A12C-12BB9293EA01}" name="Män och kvinnor" dataDxfId="254"/>
  </tableColumns>
  <tableStyleInfo name="1. SoS Tabell blå text"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B000000}" name="Tabell34" displayName="Tabell34" ref="A4:P7" totalsRowShown="0" headerRowDxfId="8" headerRowBorderDxfId="7" tableBorderDxfId="6">
  <autoFilter ref="A4:P7" xr:uid="{00000000-0009-0000-0100-000022000000}"/>
  <tableColumns count="16">
    <tableColumn id="1" xr3:uid="{00000000-0010-0000-1B00-000001000000}" name="Utskrivna från institution" dataDxfId="5"/>
    <tableColumn id="2" xr3:uid="{00000000-0010-0000-1B00-000002000000}" name="Kön"/>
    <tableColumn id="3" xr3:uid="{00000000-0010-0000-1B00-000003000000}" name="Totalt"/>
    <tableColumn id="4" xr3:uid="{00000000-0010-0000-1B00-000004000000}" name="Sverige"/>
    <tableColumn id="5" xr3:uid="{00000000-0010-0000-1B00-000005000000}" name="Norden _x000a_(ej Sverige)"/>
    <tableColumn id="6" xr3:uid="{00000000-0010-0000-1B00-000006000000}" name="Utanför_x000a_Norden _x000a_"/>
    <tableColumn id="7" xr3:uid="{00000000-0010-0000-1B00-000007000000}" name="% födda utanför Norden"/>
    <tableColumn id="8" xr3:uid="{00000000-0010-0000-1B00-000008000000}" name="Totalt  "/>
    <tableColumn id="10" xr3:uid="{00000000-0010-0000-1B00-00000A000000}" name="Förgymnasial _x000a_utbildning"/>
    <tableColumn id="11" xr3:uid="{00000000-0010-0000-1B00-00000B000000}" name="%" dataDxfId="4">
      <calculatedColumnFormula>Tabell34[[#This Row],[Förgymnasial 
utbildning]]/Tabell34[[#This Row],[Totalt  ]]</calculatedColumnFormula>
    </tableColumn>
    <tableColumn id="12" xr3:uid="{00000000-0010-0000-1B00-00000C000000}" name="Gymnasial _x000a_utbildning"/>
    <tableColumn id="13" xr3:uid="{00000000-0010-0000-1B00-00000D000000}" name="%  " dataDxfId="3">
      <calculatedColumnFormula>Tabell34[[#This Row],[Gymnasial 
utbildning]]/Tabell34[[#This Row],[Totalt  ]]</calculatedColumnFormula>
    </tableColumn>
    <tableColumn id="14" xr3:uid="{00000000-0010-0000-1B00-00000E000000}" name="Eftergymnsial_x000a_utbildning"/>
    <tableColumn id="15" xr3:uid="{00000000-0010-0000-1B00-00000F000000}" name="%    " dataDxfId="2">
      <calculatedColumnFormula>Tabell34[[#This Row],[Eftergymnsial
utbildning]]/Tabell34[[#This Row],[Totalt  ]]</calculatedColumnFormula>
    </tableColumn>
    <tableColumn id="16" xr3:uid="{00000000-0010-0000-1B00-000010000000}" name="Okänt" dataDxfId="1">
      <calculatedColumnFormula>Tabell34[[#This Row],[Totalt  ]]-(Tabell34[[#This Row],[Förgymnasial 
utbildning]]+Tabell34[[#This Row],[Gymnasial 
utbildning]]+Tabell34[[#This Row],[Eftergymnsial
utbildning]])</calculatedColumnFormula>
    </tableColumn>
    <tableColumn id="17" xr3:uid="{00000000-0010-0000-1B00-000011000000}" name="%   " dataDxfId="0">
      <calculatedColumnFormula>Tabell34[[#This Row],[Okänt]]/Tabell34[[#This Row],[Totalt  ]]</calculatedColumnFormula>
    </tableColumn>
  </tableColumns>
  <tableStyleInfo name="1. SoS Tabell blå text"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53EF6C9-4981-41FB-BF06-10F88B045CBD}" name="Tabell265" displayName="Tabell265" ref="L3:O8" totalsRowShown="0" headerRowDxfId="253" dataDxfId="252">
  <autoFilter ref="L3:O8" xr:uid="{41F5E9DA-EE6A-4B27-8557-5C8691DC6E4A}"/>
  <tableColumns count="4">
    <tableColumn id="1" xr3:uid="{C8DF89F0-1CCA-42E8-B098-EB3B00C4EF85}" name="Area types by socioeconomic status"/>
    <tableColumn id="10" xr3:uid="{12A98464-DE6C-4BA8-99CC-A295A52E48E2}" name="Men" dataDxfId="251"/>
    <tableColumn id="11" xr3:uid="{A7249784-7AE1-4E03-AAD1-CB72215D9991}" name="Women" dataDxfId="250"/>
    <tableColumn id="12" xr3:uid="{B49AF481-FA1A-43AD-8013-8216A8EECCF2}" name="Men and women" dataDxfId="249"/>
  </tableColumns>
  <tableStyleInfo name="1. SoS Tabell blå text"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71A48D40-06F0-44E6-A39A-43942BA6C9F4}" name="Tabell24" displayName="Tabell24" ref="B4:H10" totalsRowShown="0">
  <autoFilter ref="B4:H10" xr:uid="{FDBC7FF3-6149-4597-A52B-72B407C13563}"/>
  <tableColumns count="7">
    <tableColumn id="1" xr3:uid="{32D9BC8C-B3A3-4085-A19E-6933A81A72CE}" name="År"/>
    <tableColumn id="2" xr3:uid="{03251863-A81F-413A-823A-F124757FA5A2}" name="Kvinnor"/>
    <tableColumn id="3" xr3:uid="{A470C937-3867-4A5A-8119-8006281860B3}" name="Män  "/>
    <tableColumn id="4" xr3:uid="{35969239-ADE3-4DB4-A569-3ED6DCFC753F}" name="Kvinnor och män"/>
    <tableColumn id="5" xr3:uid="{1363B72E-F9CB-493C-8B14-C1F3BD2E6AC8}" name="Kvinnor "/>
    <tableColumn id="6" xr3:uid="{09D0FFF5-A542-45E3-A458-1429C7C27400}" name="Män "/>
    <tableColumn id="7" xr3:uid="{B02627D4-1019-42F6-8837-4FACE943E97C}" name="Kvinnor och män " dataDxfId="248">
      <calculatedColumnFormula>SUM(F5:G5)</calculatedColumnFormula>
    </tableColumn>
  </tableColumns>
  <tableStyleInfo name="1. SoS Tabell blå text"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FC25548-8AFB-4597-A1BE-CE6D09789E1C}" name="Tabell2427" displayName="Tabell2427" ref="O4:U10" totalsRowShown="0">
  <autoFilter ref="O4:U10" xr:uid="{18FF5CF3-9392-49B0-AFA0-E6D48B1BA1C8}"/>
  <tableColumns count="7">
    <tableColumn id="1" xr3:uid="{88130766-449D-4966-B700-B72047361D79}" name="Year"/>
    <tableColumn id="2" xr3:uid="{3E50A317-C11D-4D92-BE0F-3261F2745E05}" name="Women"/>
    <tableColumn id="3" xr3:uid="{3522B30E-1E51-4B2A-AB1F-DD5C83D3D769}" name="Men  "/>
    <tableColumn id="4" xr3:uid="{A8A34571-95AC-449B-9835-9A198F5E77D3}" name="Women and men"/>
    <tableColumn id="5" xr3:uid="{8105594F-F6E4-46B9-92DB-0D09F1BCB2ED}" name="Women2"/>
    <tableColumn id="6" xr3:uid="{90A33B64-B42C-48D5-90F6-6A51FC70FAE8}" name="Men"/>
    <tableColumn id="7" xr3:uid="{EC0FA1AD-1EAE-40EA-BBD1-1B80AE718A5C}" name="Women and men " dataDxfId="247">
      <calculatedColumnFormula>SUM(S5:T5)</calculatedColumnFormula>
    </tableColumn>
  </tableColumns>
  <tableStyleInfo name="1. SoS Tabell blå text"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5000000}" name="Tabell2" displayName="Tabell2" ref="M4:W7" totalsRowShown="0" dataDxfId="245" headerRowBorderDxfId="246" tableBorderDxfId="244" headerRowCellStyle="Diagramrubrik">
  <tableColumns count="11">
    <tableColumn id="1" xr3:uid="{00000000-0010-0000-0500-000001000000}" name="Type of care" dataDxfId="243" dataCellStyle="Diagramrubrik"/>
    <tableColumn id="7" xr3:uid="{00000000-0010-0000-0500-000007000000}" name="2015" dataDxfId="242"/>
    <tableColumn id="8" xr3:uid="{00000000-0010-0000-0500-000008000000}" name="2016" dataDxfId="241"/>
    <tableColumn id="9" xr3:uid="{00000000-0010-0000-0500-000009000000}" name="2017" dataDxfId="240"/>
    <tableColumn id="10" xr3:uid="{00000000-0010-0000-0500-00000A000000}" name="2018" dataDxfId="239"/>
    <tableColumn id="11" xr3:uid="{00000000-0010-0000-0500-00000B000000}" name="2019" dataDxfId="238"/>
    <tableColumn id="12" xr3:uid="{00000000-0010-0000-0500-00000C000000}" name="2020" dataDxfId="237"/>
    <tableColumn id="13" xr3:uid="{00000000-0010-0000-0500-00000D000000}" name="2021" dataDxfId="236"/>
    <tableColumn id="14" xr3:uid="{00000000-0010-0000-0500-00000E000000}" name="2022" dataDxfId="235"/>
    <tableColumn id="2" xr3:uid="{0D5EC379-446F-416D-B684-703E7CDA6A18}" name="2023" dataDxfId="234"/>
    <tableColumn id="3" xr3:uid="{3CDEF6E8-F5C7-471F-A8B0-96F03710F123}" name="2024" dataDxfId="233"/>
  </tableColumns>
  <tableStyleInfo name="1. SoS Tabell blå text"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3EB9C51-3DDC-4131-9021-35A8BF1E9527}" name="Tabell22" displayName="Tabell22" ref="A4:K7" totalsRowShown="0" dataDxfId="231" headerRowBorderDxfId="232" tableBorderDxfId="230" headerRowCellStyle="Diagramrubrik">
  <tableColumns count="11">
    <tableColumn id="1" xr3:uid="{A82A6085-83C4-4D82-8E65-D193B72533F2}" name="Omvårdnad/Vårdform" dataDxfId="229" dataCellStyle="Diagramrubrik"/>
    <tableColumn id="7" xr3:uid="{EE2A025E-C1AD-43B4-BE94-E906D9DDCFF2}" name="2015" dataDxfId="228"/>
    <tableColumn id="8" xr3:uid="{5E0C5EE6-8817-40E0-9A04-C2286F7AA36B}" name="2016" dataDxfId="227"/>
    <tableColumn id="9" xr3:uid="{209840DA-0775-495A-B396-AFF288185A00}" name="2017" dataDxfId="226"/>
    <tableColumn id="10" xr3:uid="{68001824-1FC5-4A85-8D9E-71A23C437CF3}" name="2018" dataDxfId="225"/>
    <tableColumn id="11" xr3:uid="{FE76D638-0C27-4384-A493-90E184A57A4C}" name="2019" dataDxfId="224"/>
    <tableColumn id="12" xr3:uid="{C370E344-8246-4E55-B825-FC80D990B526}" name="2020" dataDxfId="223"/>
    <tableColumn id="13" xr3:uid="{8DDAB49D-B53D-406D-8276-5801C33FA242}" name="2021" dataDxfId="222"/>
    <tableColumn id="14" xr3:uid="{9EAEC1EA-62F1-4C5E-A387-F4E4F993693F}" name="2022" dataDxfId="221"/>
    <tableColumn id="2" xr3:uid="{414695AB-B497-444E-AF91-362AD3A63E91}" name="2023" dataDxfId="220"/>
    <tableColumn id="3" xr3:uid="{788F9E25-BDE0-4E40-ADE2-6148F26C3482}" name="2024" dataDxfId="219"/>
  </tableColumns>
  <tableStyleInfo name="1. SoS Tabell blå text"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ell5" displayName="Tabell5" ref="A4:G9" totalsRowShown="0" headerRowDxfId="218" dataDxfId="216" headerRowBorderDxfId="217" tableBorderDxfId="215" headerRowCellStyle="Ljus - Grön">
  <tableColumns count="7">
    <tableColumn id="1" xr3:uid="{00000000-0010-0000-0200-000001000000}" name="Typ av vård eller stöd"/>
    <tableColumn id="2" xr3:uid="{00000000-0010-0000-0200-000002000000}" name="Kvinnor" dataDxfId="214"/>
    <tableColumn id="3" xr3:uid="{00000000-0010-0000-0200-000003000000}" name="%" dataDxfId="213"/>
    <tableColumn id="4" xr3:uid="{00000000-0010-0000-0200-000004000000}" name="Män" dataDxfId="212"/>
    <tableColumn id="5" xr3:uid="{00000000-0010-0000-0200-000005000000}" name="% " dataDxfId="211"/>
    <tableColumn id="6" xr3:uid="{00000000-0010-0000-0200-000006000000}" name="Total" dataDxfId="210"/>
    <tableColumn id="7" xr3:uid="{00000000-0010-0000-0200-000007000000}" name="%  " dataDxfId="209"/>
  </tableColumns>
  <tableStyleInfo name="1. SoS Tabell blå text" showFirstColumn="0" showLastColumn="0" showRowStripes="1" showColumnStripes="0"/>
</table>
</file>

<file path=xl/theme/theme1.xml><?xml version="1.0" encoding="utf-8"?>
<a:theme xmlns:a="http://schemas.openxmlformats.org/drawingml/2006/main" name="SoS XL">
  <a:themeElements>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SoS Mörkblå 1">
      <a:srgbClr val="112B43"/>
    </a:custClr>
    <a:custClr name="SoS Mörkblå 2">
      <a:srgbClr val="11385A"/>
    </a:custClr>
    <a:custClr name="SoS Blå 1">
      <a:srgbClr val="005892"/>
    </a:custClr>
    <a:custClr name="SoS Blå 2">
      <a:srgbClr val="017CC0"/>
    </a:custClr>
    <a:custClr name="SoS Ljusblå 1">
      <a:srgbClr val="DBEEF5"/>
    </a:custClr>
    <a:custClr name="SoS Ljusblå 2">
      <a:srgbClr val="EBF6F9"/>
    </a:custClr>
    <a:custClr name="SoS Beige 1">
      <a:srgbClr val="F7F1E7"/>
    </a:custClr>
    <a:custClr name="Sos Beige 2">
      <a:srgbClr val="FCFAF5"/>
    </a:custClr>
    <a:custClr name="Vit">
      <a:srgbClr val="FFFFFF"/>
    </a:custClr>
    <a:custClr name="Vit">
      <a:srgbClr val="FFFFFF"/>
    </a:custClr>
    <a:custClr name="SoS Gul 1">
      <a:srgbClr val="B27B2A"/>
    </a:custClr>
    <a:custClr name="SoS Gul 2">
      <a:srgbClr val="ECB94F"/>
    </a:custClr>
    <a:custClr name="SoS Gul 3">
      <a:srgbClr val="F9E0A7"/>
    </a:custClr>
    <a:custClr name="SoS Lila 1">
      <a:srgbClr val="9A4392"/>
    </a:custClr>
    <a:custClr name="SoS Lila 2">
      <a:srgbClr val="BE67C0"/>
    </a:custClr>
    <a:custClr name="SoS Lila 3">
      <a:srgbClr val="ECCFE9"/>
    </a:custClr>
    <a:custClr name="Vit">
      <a:srgbClr val="FFFFFF"/>
    </a:custClr>
    <a:custClr name="Vit">
      <a:srgbClr val="FFFFFF"/>
    </a:custClr>
    <a:custClr name="Vit">
      <a:srgbClr val="FFFFFF"/>
    </a:custClr>
    <a:custClr name="Vit">
      <a:srgbClr val="FFFFFF"/>
    </a:custClr>
    <a:custClr name="SoS Grön 1">
      <a:srgbClr val="008276"/>
    </a:custClr>
    <a:custClr name="SoS Grön 2">
      <a:srgbClr val="00A380"/>
    </a:custClr>
    <a:custClr name="SoS Grön 3">
      <a:srgbClr val="79D3C5"/>
    </a:custClr>
    <a:custClr name="SoS Orange 1">
      <a:srgbClr val="C85135"/>
    </a:custClr>
    <a:custClr name="SoS Orange 2">
      <a:srgbClr val="EB805F"/>
    </a:custClr>
    <a:custClr name="SoS Orange 3">
      <a:srgbClr val="F7CAAC"/>
    </a:custClr>
  </a:custClr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ocialstyrelsen.se/statistik-och-data/statistik/alla-statistikamnen/vuxna-personer-med-skadligt-bruk-och-beroende/"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9.xml"/><Relationship Id="rId1" Type="http://schemas.openxmlformats.org/officeDocument/2006/relationships/printerSettings" Target="../printerSettings/printerSettings7.bin"/><Relationship Id="rId4"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hyperlink" Target="mailto:sostat@socialstyrelsen.se" TargetMode="External"/><Relationship Id="rId2" Type="http://schemas.openxmlformats.org/officeDocument/2006/relationships/hyperlink" Target="https://sdb.socialstyrelsen.se/if_mis/val.aspx" TargetMode="External"/><Relationship Id="rId1" Type="http://schemas.openxmlformats.org/officeDocument/2006/relationships/hyperlink" Target="https://www.socialstyrelsen.se/statistik-och-data/statistik/alla-statistikamnen/vuxna-personer-med-skadligt-bruk-och-beroende/" TargetMode="External"/><Relationship Id="rId5" Type="http://schemas.openxmlformats.org/officeDocument/2006/relationships/drawing" Target="../drawings/drawing2.xml"/><Relationship Id="rId4" Type="http://schemas.openxmlformats.org/officeDocument/2006/relationships/hyperlink" Target="mailto:sostat@socialstyrelsen.se" TargetMode="External"/></Relationships>
</file>

<file path=xl/worksheets/_rels/sheet20.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19.x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drawing" Target="../drawings/drawing21.x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drawing" Target="../drawings/drawing22.x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drawing" Target="../drawings/drawing23.x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drawing" Target="../drawings/drawing24.xml"/><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drawing" Target="../drawings/drawing25.xml"/><Relationship Id="rId1" Type="http://schemas.openxmlformats.org/officeDocument/2006/relationships/printerSettings" Target="../printerSettings/printerSettings21.bin"/><Relationship Id="rId5" Type="http://schemas.openxmlformats.org/officeDocument/2006/relationships/table" Target="../tables/table28.xml"/><Relationship Id="rId4" Type="http://schemas.openxmlformats.org/officeDocument/2006/relationships/table" Target="../tables/table27.xml"/></Relationships>
</file>

<file path=xl/worksheets/_rels/sheet27.xml.rels><?xml version="1.0" encoding="UTF-8" standalone="yes"?>
<Relationships xmlns="http://schemas.openxmlformats.org/package/2006/relationships"><Relationship Id="rId3" Type="http://schemas.openxmlformats.org/officeDocument/2006/relationships/table" Target="../tables/table29.xml"/><Relationship Id="rId2" Type="http://schemas.openxmlformats.org/officeDocument/2006/relationships/drawing" Target="../drawings/drawing26.xml"/><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3" Type="http://schemas.openxmlformats.org/officeDocument/2006/relationships/table" Target="../tables/table30.xml"/><Relationship Id="rId2" Type="http://schemas.openxmlformats.org/officeDocument/2006/relationships/drawing" Target="../drawings/drawing27.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table" Target="../tables/table2.xml"/></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table" Target="../tables/table4.xml"/></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8.xml"/><Relationship Id="rId1" Type="http://schemas.openxmlformats.org/officeDocument/2006/relationships/printerSettings" Target="../printerSettings/printerSettings6.bin"/><Relationship Id="rId4"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5"/>
  <sheetViews>
    <sheetView tabSelected="1" workbookViewId="0"/>
  </sheetViews>
  <sheetFormatPr defaultColWidth="9.33203125" defaultRowHeight="13.5"/>
  <cols>
    <col min="1" max="1" width="20.83203125" style="23" customWidth="1"/>
    <col min="2" max="2" width="135.6640625" style="23" customWidth="1"/>
    <col min="3" max="3" width="120.33203125" style="23" customWidth="1"/>
    <col min="4" max="16384" width="9.33203125" style="23"/>
  </cols>
  <sheetData>
    <row r="1" spans="1:5">
      <c r="A1" s="267" t="s">
        <v>1036</v>
      </c>
      <c r="B1" s="3"/>
      <c r="C1" s="3"/>
    </row>
    <row r="2" spans="1:5">
      <c r="A2" s="3"/>
      <c r="B2" s="3"/>
      <c r="C2" s="3"/>
    </row>
    <row r="3" spans="1:5">
      <c r="A3" s="3"/>
      <c r="B3" s="3"/>
      <c r="C3" s="3"/>
    </row>
    <row r="4" spans="1:5">
      <c r="A4" s="3"/>
      <c r="B4" s="3"/>
      <c r="C4" s="4"/>
      <c r="D4"/>
      <c r="E4"/>
    </row>
    <row r="5" spans="1:5">
      <c r="A5" s="3"/>
      <c r="B5" s="3"/>
      <c r="C5" s="3"/>
    </row>
    <row r="6" spans="1:5">
      <c r="A6" s="3"/>
      <c r="B6" s="3"/>
      <c r="C6" s="3"/>
    </row>
    <row r="7" spans="1:5">
      <c r="A7" s="3"/>
      <c r="B7" s="3"/>
      <c r="C7" s="7"/>
    </row>
    <row r="8" spans="1:5" ht="17.45" customHeight="1">
      <c r="A8" s="41" t="s">
        <v>1077</v>
      </c>
      <c r="B8" s="3"/>
      <c r="C8" s="40" t="s">
        <v>1078</v>
      </c>
    </row>
    <row r="9" spans="1:5" ht="17.45" customHeight="1">
      <c r="A9" s="47" t="s">
        <v>5</v>
      </c>
      <c r="B9" s="421" t="s">
        <v>1247</v>
      </c>
      <c r="C9" s="36" t="s">
        <v>17</v>
      </c>
    </row>
    <row r="10" spans="1:5" ht="17.45" customHeight="1">
      <c r="A10" s="24" t="s">
        <v>18</v>
      </c>
      <c r="B10" s="4"/>
      <c r="C10" s="3"/>
    </row>
    <row r="11" spans="1:5" ht="17.45" customHeight="1">
      <c r="A11" s="414"/>
    </row>
    <row r="12" spans="1:5" ht="17.45" customHeight="1">
      <c r="A12" s="415" t="s">
        <v>19</v>
      </c>
      <c r="C12" s="36" t="s">
        <v>20</v>
      </c>
    </row>
    <row r="13" spans="1:5" ht="17.45" customHeight="1">
      <c r="A13" s="415" t="s">
        <v>21</v>
      </c>
      <c r="C13" s="36" t="s">
        <v>22</v>
      </c>
    </row>
    <row r="14" spans="1:5" ht="17.45" customHeight="1">
      <c r="A14" s="415" t="s">
        <v>23</v>
      </c>
      <c r="B14" s="37"/>
      <c r="C14" s="36"/>
    </row>
    <row r="15" spans="1:5" ht="17.45" customHeight="1">
      <c r="A15" s="415" t="s">
        <v>24</v>
      </c>
      <c r="B15" s="24"/>
      <c r="C15" s="36"/>
    </row>
    <row r="16" spans="1:5" ht="17.45" customHeight="1">
      <c r="A16" s="415" t="s">
        <v>25</v>
      </c>
      <c r="B16" s="314" t="s">
        <v>1162</v>
      </c>
      <c r="C16" s="36" t="s">
        <v>1164</v>
      </c>
    </row>
    <row r="17" spans="1:3" ht="17.45" customHeight="1">
      <c r="A17" s="416" t="s">
        <v>27</v>
      </c>
      <c r="B17" s="24" t="s">
        <v>1161</v>
      </c>
      <c r="C17" s="36" t="s">
        <v>1165</v>
      </c>
    </row>
    <row r="18" spans="1:3" ht="17.45" customHeight="1">
      <c r="A18" s="416" t="s">
        <v>1157</v>
      </c>
      <c r="B18" s="24" t="s">
        <v>1160</v>
      </c>
      <c r="C18" s="23" t="s">
        <v>1166</v>
      </c>
    </row>
    <row r="19" spans="1:3" ht="17.45" customHeight="1">
      <c r="A19" s="416" t="s">
        <v>1158</v>
      </c>
      <c r="B19" s="24" t="s">
        <v>1159</v>
      </c>
      <c r="C19" s="23" t="s">
        <v>1163</v>
      </c>
    </row>
    <row r="20" spans="1:3" ht="17.45" customHeight="1">
      <c r="A20" s="416" t="s">
        <v>1167</v>
      </c>
      <c r="B20" s="24" t="s">
        <v>1216</v>
      </c>
      <c r="C20" s="36" t="s">
        <v>1081</v>
      </c>
    </row>
    <row r="21" spans="1:3" ht="17.45" customHeight="1">
      <c r="A21" s="423" t="s">
        <v>28</v>
      </c>
      <c r="B21" s="426" t="s">
        <v>1115</v>
      </c>
      <c r="C21" s="425" t="s">
        <v>1082</v>
      </c>
    </row>
    <row r="22" spans="1:3" ht="9.75" customHeight="1">
      <c r="A22" s="423"/>
      <c r="B22" s="426"/>
      <c r="C22" s="425"/>
    </row>
    <row r="23" spans="1:3" ht="17.45" customHeight="1">
      <c r="A23" s="417" t="s">
        <v>29</v>
      </c>
      <c r="B23" s="24" t="s">
        <v>1114</v>
      </c>
      <c r="C23" s="43" t="s">
        <v>1194</v>
      </c>
    </row>
    <row r="24" spans="1:3" ht="17.45" customHeight="1">
      <c r="A24" s="417" t="s">
        <v>30</v>
      </c>
      <c r="B24" s="24" t="s">
        <v>1113</v>
      </c>
      <c r="C24" s="44" t="s">
        <v>1083</v>
      </c>
    </row>
    <row r="25" spans="1:3" ht="17.45" customHeight="1">
      <c r="A25" s="417" t="s">
        <v>31</v>
      </c>
      <c r="B25" s="24" t="s">
        <v>1112</v>
      </c>
      <c r="C25" s="45" t="s">
        <v>1084</v>
      </c>
    </row>
    <row r="26" spans="1:3" ht="17.45" customHeight="1">
      <c r="A26" s="418" t="s">
        <v>32</v>
      </c>
      <c r="B26" s="426" t="s">
        <v>1111</v>
      </c>
      <c r="C26" s="424" t="s">
        <v>1085</v>
      </c>
    </row>
    <row r="27" spans="1:3" ht="10.5" customHeight="1">
      <c r="A27" s="419"/>
      <c r="B27" s="426"/>
      <c r="C27" s="424"/>
    </row>
    <row r="28" spans="1:3" ht="17.45" customHeight="1">
      <c r="A28" s="415" t="s">
        <v>33</v>
      </c>
      <c r="B28" s="427" t="s">
        <v>1110</v>
      </c>
      <c r="C28" s="428" t="s">
        <v>34</v>
      </c>
    </row>
    <row r="29" spans="1:3" ht="11.25" customHeight="1">
      <c r="A29" s="420"/>
      <c r="B29" s="427"/>
      <c r="C29" s="428"/>
    </row>
    <row r="30" spans="1:3" ht="17.45" customHeight="1">
      <c r="A30" s="417" t="s">
        <v>35</v>
      </c>
      <c r="B30" s="24" t="s">
        <v>1109</v>
      </c>
      <c r="C30" s="424" t="s">
        <v>1086</v>
      </c>
    </row>
    <row r="31" spans="1:3" ht="9.75" customHeight="1">
      <c r="A31" s="420"/>
      <c r="B31" s="24"/>
      <c r="C31" s="424"/>
    </row>
    <row r="32" spans="1:3" ht="17.45" customHeight="1">
      <c r="A32" s="417" t="s">
        <v>36</v>
      </c>
      <c r="B32" s="24" t="s">
        <v>1108</v>
      </c>
      <c r="C32" s="36" t="s">
        <v>1087</v>
      </c>
    </row>
    <row r="33" spans="1:3" ht="17.45" customHeight="1">
      <c r="A33" s="417" t="s">
        <v>37</v>
      </c>
      <c r="B33" s="24" t="s">
        <v>1107</v>
      </c>
      <c r="C33" s="36" t="s">
        <v>1195</v>
      </c>
    </row>
    <row r="34" spans="1:3" ht="17.45" customHeight="1">
      <c r="A34" s="417" t="s">
        <v>1198</v>
      </c>
      <c r="B34" s="24" t="s">
        <v>1106</v>
      </c>
      <c r="C34" s="45" t="s">
        <v>1088</v>
      </c>
    </row>
    <row r="35" spans="1:3" ht="17.45" customHeight="1">
      <c r="A35" s="417" t="s">
        <v>38</v>
      </c>
      <c r="B35" s="24" t="s">
        <v>1201</v>
      </c>
      <c r="C35" s="36" t="s">
        <v>1089</v>
      </c>
    </row>
    <row r="36" spans="1:3" ht="17.45" customHeight="1">
      <c r="A36" s="415" t="s">
        <v>39</v>
      </c>
      <c r="B36" s="24" t="s">
        <v>1105</v>
      </c>
      <c r="C36" s="36" t="s">
        <v>1090</v>
      </c>
    </row>
    <row r="37" spans="1:3" ht="17.45" customHeight="1">
      <c r="A37" s="417" t="s">
        <v>40</v>
      </c>
      <c r="B37" s="24" t="s">
        <v>1104</v>
      </c>
      <c r="C37" s="36" t="s">
        <v>1196</v>
      </c>
    </row>
    <row r="38" spans="1:3" ht="17.45" customHeight="1">
      <c r="A38" s="415" t="s">
        <v>41</v>
      </c>
      <c r="B38" s="313" t="s">
        <v>1103</v>
      </c>
      <c r="C38" s="42" t="s">
        <v>1091</v>
      </c>
    </row>
    <row r="39" spans="1:3" ht="17.45" customHeight="1">
      <c r="A39" s="417" t="s">
        <v>42</v>
      </c>
      <c r="B39" s="24" t="s">
        <v>1102</v>
      </c>
      <c r="C39" s="36" t="s">
        <v>1092</v>
      </c>
    </row>
    <row r="40" spans="1:3" ht="17.45" customHeight="1">
      <c r="A40" s="417" t="s">
        <v>43</v>
      </c>
      <c r="B40" s="24" t="s">
        <v>1200</v>
      </c>
      <c r="C40" s="36" t="s">
        <v>1093</v>
      </c>
    </row>
    <row r="41" spans="1:3" ht="17.45" customHeight="1">
      <c r="A41" s="417" t="s">
        <v>44</v>
      </c>
      <c r="B41" s="24" t="s">
        <v>1101</v>
      </c>
      <c r="C41" s="36" t="s">
        <v>1094</v>
      </c>
    </row>
    <row r="42" spans="1:3" ht="17.45" customHeight="1">
      <c r="A42" s="417" t="s">
        <v>45</v>
      </c>
      <c r="B42" s="24" t="s">
        <v>1100</v>
      </c>
      <c r="C42" s="36" t="s">
        <v>1095</v>
      </c>
    </row>
    <row r="43" spans="1:3" ht="17.45" customHeight="1">
      <c r="A43" s="417" t="s">
        <v>46</v>
      </c>
      <c r="B43" s="24" t="s">
        <v>1099</v>
      </c>
      <c r="C43" s="424" t="s">
        <v>1096</v>
      </c>
    </row>
    <row r="44" spans="1:3" ht="9.75" customHeight="1">
      <c r="A44" s="420"/>
      <c r="B44" s="24"/>
      <c r="C44" s="424"/>
    </row>
    <row r="45" spans="1:3" ht="17.45" customHeight="1">
      <c r="A45" s="417" t="s">
        <v>47</v>
      </c>
      <c r="B45" s="24" t="s">
        <v>1098</v>
      </c>
      <c r="C45" s="36" t="s">
        <v>1097</v>
      </c>
    </row>
    <row r="46" spans="1:3" ht="17.45" customHeight="1">
      <c r="A46" s="417" t="s">
        <v>48</v>
      </c>
      <c r="B46" s="24" t="s">
        <v>1217</v>
      </c>
      <c r="C46" s="36" t="s">
        <v>1197</v>
      </c>
    </row>
    <row r="47" spans="1:3" ht="17.45" customHeight="1">
      <c r="A47" s="36"/>
      <c r="B47" s="37"/>
      <c r="C47" s="24"/>
    </row>
    <row r="48" spans="1:3" ht="17.45" customHeight="1">
      <c r="A48" s="36"/>
      <c r="B48" s="24"/>
      <c r="C48" s="36"/>
    </row>
    <row r="49" spans="1:3" ht="17.45" customHeight="1">
      <c r="A49" s="48"/>
      <c r="B49" s="36"/>
      <c r="C49" s="36"/>
    </row>
    <row r="50" spans="1:3">
      <c r="A50" s="48"/>
      <c r="B50" s="46"/>
      <c r="C50" s="46"/>
    </row>
    <row r="51" spans="1:3">
      <c r="A51" s="46"/>
      <c r="B51" s="46"/>
      <c r="C51" s="46"/>
    </row>
    <row r="52" spans="1:3">
      <c r="A52" s="36"/>
      <c r="B52" s="36"/>
      <c r="C52" s="36"/>
    </row>
    <row r="53" spans="1:3">
      <c r="A53" s="36"/>
      <c r="B53" s="36"/>
      <c r="C53" s="36"/>
    </row>
    <row r="54" spans="1:3">
      <c r="A54" s="36"/>
      <c r="B54" s="36"/>
      <c r="C54" s="36"/>
    </row>
    <row r="55" spans="1:3">
      <c r="A55" s="36"/>
      <c r="B55" s="36"/>
      <c r="C55" s="36"/>
    </row>
  </sheetData>
  <mergeCells count="9">
    <mergeCell ref="A21:A22"/>
    <mergeCell ref="C30:C31"/>
    <mergeCell ref="C43:C44"/>
    <mergeCell ref="C21:C22"/>
    <mergeCell ref="B26:B27"/>
    <mergeCell ref="C26:C27"/>
    <mergeCell ref="B28:B29"/>
    <mergeCell ref="C28:C29"/>
    <mergeCell ref="B21:B22"/>
  </mergeCells>
  <hyperlinks>
    <hyperlink ref="A12" location="'Mer information'!A1" display="Mer information" xr:uid="{00000000-0004-0000-0000-000000000000}"/>
    <hyperlink ref="A13" location="'Definitioner och mått'!A1" display="Definitioner och mått" xr:uid="{00000000-0004-0000-0000-000001000000}"/>
    <hyperlink ref="A15" location="'Ordlista - List of Terms'!A1" display="Ordlista - List of Terms" xr:uid="{00000000-0004-0000-0000-000002000000}"/>
    <hyperlink ref="A26" location="'5. Boende vård'!A1" display="Tabell 5" xr:uid="{00000000-0004-0000-0000-000003000000}"/>
    <hyperlink ref="A38" location="'11. Beslut LVM'!A1" display="Tabell 11" xr:uid="{00000000-0004-0000-0000-000009000000}"/>
    <hyperlink ref="A14" location="'Om statistiken'!A1" display="Om statistiken" xr:uid="{00000000-0004-0000-0000-00000E000000}"/>
    <hyperlink ref="A28" location="' 6a. Vårddygn enl SoL'!A1" display="Tabell 6a" xr:uid="{00000000-0004-0000-0000-000014000000}"/>
    <hyperlink ref="A36" location="'9. Institutionsvård LVM'!A1" display="Tabell 9" xr:uid="{00000000-0004-0000-0000-000016000000}"/>
    <hyperlink ref="A16" location="'Figur 1'!A1" display="Figur 1" xr:uid="{00000000-0004-0000-0000-00001B000000}"/>
    <hyperlink ref="A17" location="'Figur 2'!A1" display="Figur 2" xr:uid="{1AB68158-39ED-41B8-96E0-D9E35303096C}"/>
    <hyperlink ref="A18" location="'Figur 3'!A1" display="Figur 3" xr:uid="{EA675A01-2D84-4B7E-A935-33CB37AA5B2E}"/>
    <hyperlink ref="A19" location="'Figur 4'!A1" display="Figur 4" xr:uid="{216B71D7-77C2-4285-867A-06BB1F7D6CFB}"/>
    <hyperlink ref="A20" location="'Tabell 1 Faktablad'!A1" display="Faktablad Tabell 1 " xr:uid="{04722207-7027-4AC3-8339-E6C818A4201E}"/>
    <hyperlink ref="A23" location="'2. Institutionsvård SoL'!A1" display="Tabell 2" xr:uid="{9088143A-377C-4D29-B309-749D3FC28B4E}"/>
    <hyperlink ref="A24" location="'3.Insatser SoL, LVM 1 nov Ålder'!A1" display="Tabell 3" xr:uid="{1BF6CAF9-56F0-4F4D-A4D0-A768C47F342A}"/>
    <hyperlink ref="A21:A22" location="'1. Boende omsorg'!A1" display="Tabell 1" xr:uid="{6B93378D-A993-4FBE-9E65-7CC9FB0F2C9A}"/>
    <hyperlink ref="A25" location="'4. Insatser 1 nov, kommun'!A1" display="Tabell 4" xr:uid="{6BCD9E0C-F672-4C6F-A267-72285D6BCB30}"/>
    <hyperlink ref="A30" location="'6b.Vårddygn,-givare SoL'!A1" display="Tabell 6b" xr:uid="{53EAA6FD-2E69-4137-AD8F-449EDED4A095}"/>
    <hyperlink ref="A32" location="'6c.Inst.vård,antal pers'!A1" display="Tabell 6c" xr:uid="{3FFC2E41-445D-480E-8EDF-DA0CF5957A96}"/>
    <hyperlink ref="A33" location="' 7a. Institutionsvård LVM SoL'!A1" display="Tabell 7a" xr:uid="{5D3278D7-D389-4024-9F74-71731A0D7016}"/>
    <hyperlink ref="A34" location="'7b.Vårdtid LVM-kommun'!A1" display="Tabell 7b" xr:uid="{A76EA18D-F348-46D7-BD3E-407A123CCDC0}"/>
    <hyperlink ref="A35" location="'8.Ansökningar LVM'!A1" display="Tabell 8" xr:uid="{41CBE669-7C36-4824-8CED-5B81FE3D77BA}"/>
    <hyperlink ref="A37" location="'10. Beslut LVM'!A1" display="Tabell 10" xr:uid="{6C412726-8C3B-4A1B-9D77-4BA207AA58F2}"/>
    <hyperlink ref="A39" location="'12. Beslut indikation LVM'!A1" display="Tabell 12" xr:uid="{1FDF2EFE-B379-4B35-B9E8-803208C212AF}"/>
    <hyperlink ref="A40" location="'13, 14 Ålder'!A1" display="Tabell 13" xr:uid="{E58157B3-E9CC-4AF9-8319-6C0880F648E5}"/>
    <hyperlink ref="A41" location="'13, 14 Ålder'!A1" display="Tabell 14a" xr:uid="{D1CDDD95-62D9-4039-BA60-D07C19C04288}"/>
    <hyperlink ref="A42" location="'13, 14 Ålder'!A1" display="Tabell 14b" xr:uid="{120631ED-1DF7-4A61-886D-1C9F17B767B0}"/>
    <hyperlink ref="A43" location="'15. Vårdtid, boende efter vård'!A1" display="Tabell 15a" xr:uid="{939731D7-9BC1-453C-868D-BFB65CCA34F2}"/>
    <hyperlink ref="A45" location="'15. Vårdtid, boende efter vård'!A1" display="Tabell 15b" xr:uid="{B5505131-C4E7-44A2-B3A8-6ABEEB4D864F}"/>
    <hyperlink ref="A46" location="'16. Demografi'!A1" display="Tabell 16" xr:uid="{614127E7-C737-497C-A8A1-AC3972373EAC}"/>
    <hyperlink ref="B9" r:id="rId1" xr:uid="{556C6A34-A8B0-4620-8111-AB688AC34C83}"/>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10"/>
  <sheetViews>
    <sheetView showGridLines="0" workbookViewId="0"/>
  </sheetViews>
  <sheetFormatPr defaultColWidth="9.33203125" defaultRowHeight="13.5"/>
  <cols>
    <col min="1" max="1" width="28" style="23" customWidth="1"/>
    <col min="2" max="7" width="11.5" style="23" customWidth="1"/>
    <col min="8" max="12" width="9.33203125" style="23"/>
    <col min="13" max="13" width="26.1640625" style="23" customWidth="1"/>
    <col min="14" max="18" width="9.33203125" style="23"/>
    <col min="19" max="19" width="13.5" style="23" customWidth="1"/>
    <col min="20" max="16384" width="9.33203125" style="23"/>
  </cols>
  <sheetData>
    <row r="1" spans="1:21">
      <c r="A1" s="241" t="s">
        <v>1034</v>
      </c>
    </row>
    <row r="2" spans="1:21" ht="33" customHeight="1">
      <c r="A2" s="436" t="s">
        <v>1218</v>
      </c>
      <c r="B2" s="436"/>
      <c r="C2" s="436"/>
      <c r="D2" s="436"/>
      <c r="E2" s="436"/>
      <c r="F2" s="436"/>
      <c r="G2" s="436"/>
      <c r="M2" s="74" t="s">
        <v>26</v>
      </c>
      <c r="N2" s="74"/>
      <c r="O2" s="74"/>
      <c r="P2" s="74"/>
      <c r="Q2" s="74"/>
      <c r="R2" s="74"/>
      <c r="S2" s="74"/>
      <c r="T2" s="73"/>
      <c r="U2" s="73"/>
    </row>
    <row r="3" spans="1:21">
      <c r="A3" s="57" t="s">
        <v>208</v>
      </c>
      <c r="M3" s="75" t="s">
        <v>221</v>
      </c>
    </row>
    <row r="4" spans="1:21">
      <c r="A4" s="163" t="s">
        <v>1018</v>
      </c>
      <c r="B4" s="163" t="s">
        <v>209</v>
      </c>
      <c r="C4" s="166" t="s">
        <v>210</v>
      </c>
      <c r="D4" s="164" t="s">
        <v>162</v>
      </c>
      <c r="E4" s="163" t="s">
        <v>1016</v>
      </c>
      <c r="F4" s="166" t="s">
        <v>207</v>
      </c>
      <c r="G4" s="164" t="s">
        <v>1017</v>
      </c>
      <c r="M4" s="163" t="s">
        <v>222</v>
      </c>
      <c r="N4" s="163" t="s">
        <v>154</v>
      </c>
      <c r="O4" s="166" t="s">
        <v>210</v>
      </c>
      <c r="P4" s="164" t="s">
        <v>163</v>
      </c>
      <c r="Q4" s="163" t="s">
        <v>1016</v>
      </c>
      <c r="R4" s="166" t="s">
        <v>207</v>
      </c>
      <c r="S4" s="164" t="s">
        <v>1017</v>
      </c>
    </row>
    <row r="5" spans="1:21" ht="22.5" customHeight="1">
      <c r="A5" s="62" t="s">
        <v>59</v>
      </c>
      <c r="B5" s="63">
        <v>1555</v>
      </c>
      <c r="C5" s="64">
        <v>26</v>
      </c>
      <c r="D5" s="76">
        <v>4455</v>
      </c>
      <c r="E5" s="64">
        <v>74</v>
      </c>
      <c r="F5" s="63">
        <v>6010</v>
      </c>
      <c r="G5" s="64">
        <v>100</v>
      </c>
      <c r="M5" s="62" t="s">
        <v>216</v>
      </c>
      <c r="N5" s="63">
        <v>1555</v>
      </c>
      <c r="O5" s="63">
        <v>26</v>
      </c>
      <c r="P5" s="63">
        <v>4455</v>
      </c>
      <c r="Q5" s="63">
        <v>74</v>
      </c>
      <c r="R5" s="63">
        <v>6010</v>
      </c>
      <c r="S5" s="63">
        <v>100</v>
      </c>
    </row>
    <row r="6" spans="1:21" ht="27.75" customHeight="1">
      <c r="A6" s="62" t="s">
        <v>212</v>
      </c>
      <c r="B6" s="63">
        <v>3859</v>
      </c>
      <c r="C6" s="64">
        <v>34</v>
      </c>
      <c r="D6" s="76">
        <v>7547</v>
      </c>
      <c r="E6" s="64">
        <v>66</v>
      </c>
      <c r="F6" s="63">
        <v>11406</v>
      </c>
      <c r="G6" s="64">
        <v>100</v>
      </c>
      <c r="M6" s="62" t="s">
        <v>217</v>
      </c>
      <c r="N6" s="63">
        <v>3859</v>
      </c>
      <c r="O6" s="63">
        <v>34</v>
      </c>
      <c r="P6" s="63">
        <v>7547</v>
      </c>
      <c r="Q6" s="63">
        <v>66</v>
      </c>
      <c r="R6" s="63">
        <v>11406</v>
      </c>
      <c r="S6" s="63">
        <v>100</v>
      </c>
    </row>
    <row r="7" spans="1:21" ht="25.5" customHeight="1">
      <c r="A7" s="65" t="s">
        <v>213</v>
      </c>
      <c r="B7" s="66">
        <v>401</v>
      </c>
      <c r="C7" s="67">
        <v>26</v>
      </c>
      <c r="D7" s="294">
        <v>1152</v>
      </c>
      <c r="E7" s="67">
        <v>74</v>
      </c>
      <c r="F7" s="68">
        <v>1553</v>
      </c>
      <c r="G7" s="67">
        <v>100</v>
      </c>
      <c r="M7" s="65" t="s">
        <v>218</v>
      </c>
      <c r="N7" s="68">
        <v>401</v>
      </c>
      <c r="O7" s="68">
        <v>26</v>
      </c>
      <c r="P7" s="68">
        <v>1152</v>
      </c>
      <c r="Q7" s="68">
        <v>74</v>
      </c>
      <c r="R7" s="68">
        <v>1553</v>
      </c>
      <c r="S7" s="68">
        <v>100</v>
      </c>
    </row>
    <row r="8" spans="1:21" ht="24" customHeight="1">
      <c r="A8" s="70" t="s">
        <v>214</v>
      </c>
      <c r="B8" s="63">
        <v>371</v>
      </c>
      <c r="C8" s="64">
        <v>25</v>
      </c>
      <c r="D8" s="76">
        <v>1085</v>
      </c>
      <c r="E8" s="64">
        <v>75</v>
      </c>
      <c r="F8" s="63">
        <v>1466</v>
      </c>
      <c r="G8" s="64">
        <v>100</v>
      </c>
      <c r="M8" s="70" t="s">
        <v>219</v>
      </c>
      <c r="N8" s="63">
        <v>371</v>
      </c>
      <c r="O8" s="63">
        <v>25</v>
      </c>
      <c r="P8" s="63">
        <v>1085</v>
      </c>
      <c r="Q8" s="63">
        <v>75</v>
      </c>
      <c r="R8" s="63">
        <v>1466</v>
      </c>
      <c r="S8" s="63">
        <v>100</v>
      </c>
    </row>
    <row r="9" spans="1:21" ht="27.75" thickBot="1">
      <c r="A9" s="120" t="s">
        <v>215</v>
      </c>
      <c r="B9" s="295">
        <v>30</v>
      </c>
      <c r="C9" s="295">
        <v>31</v>
      </c>
      <c r="D9" s="295">
        <v>67</v>
      </c>
      <c r="E9" s="295">
        <v>69</v>
      </c>
      <c r="F9" s="295">
        <v>97</v>
      </c>
      <c r="G9" s="295">
        <v>100</v>
      </c>
      <c r="M9" s="71" t="s">
        <v>220</v>
      </c>
      <c r="N9" s="69">
        <v>30</v>
      </c>
      <c r="O9" s="69">
        <v>31</v>
      </c>
      <c r="P9" s="69">
        <v>67</v>
      </c>
      <c r="Q9" s="69">
        <v>69</v>
      </c>
      <c r="R9" s="69">
        <v>97</v>
      </c>
      <c r="S9" s="69">
        <v>100</v>
      </c>
    </row>
    <row r="10" spans="1:21">
      <c r="A10" s="72" t="s">
        <v>1222</v>
      </c>
      <c r="M10" s="72" t="s">
        <v>223</v>
      </c>
    </row>
  </sheetData>
  <mergeCells count="1">
    <mergeCell ref="A2:G2"/>
  </mergeCells>
  <pageMargins left="0.7" right="0.7" top="0.75" bottom="0.75" header="0.3" footer="0.3"/>
  <pageSetup paperSize="9" orientation="portrait" r:id="rId1"/>
  <drawing r:id="rId2"/>
  <tableParts count="2">
    <tablePart r:id="rId3"/>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2"/>
  <sheetViews>
    <sheetView showGridLines="0" workbookViewId="0"/>
  </sheetViews>
  <sheetFormatPr defaultColWidth="9.33203125" defaultRowHeight="13.5"/>
  <cols>
    <col min="1" max="1" width="28.33203125" style="23" customWidth="1"/>
    <col min="2" max="2" width="10.33203125" style="23" customWidth="1"/>
    <col min="3" max="4" width="9.33203125" style="23"/>
    <col min="5" max="5" width="15.33203125" style="23" customWidth="1"/>
    <col min="6" max="7" width="9.33203125" style="23"/>
    <col min="8" max="8" width="14" style="23" customWidth="1"/>
    <col min="9" max="16384" width="9.33203125" style="23"/>
  </cols>
  <sheetData>
    <row r="1" spans="1:11" ht="13.5" customHeight="1">
      <c r="A1" s="241" t="s">
        <v>1032</v>
      </c>
    </row>
    <row r="2" spans="1:11" ht="22.5" customHeight="1">
      <c r="A2" s="437" t="s">
        <v>1181</v>
      </c>
      <c r="B2" s="437"/>
      <c r="C2" s="437"/>
      <c r="D2" s="437"/>
      <c r="E2" s="437"/>
      <c r="F2" s="437"/>
      <c r="G2" s="437"/>
      <c r="H2" s="437"/>
      <c r="I2" s="437"/>
      <c r="J2" s="437"/>
      <c r="K2" s="437"/>
    </row>
    <row r="3" spans="1:11" ht="17.25" customHeight="1">
      <c r="A3" s="437"/>
      <c r="B3" s="437"/>
      <c r="C3" s="437"/>
      <c r="D3" s="437"/>
      <c r="E3" s="437"/>
      <c r="F3" s="437"/>
      <c r="G3" s="437"/>
      <c r="H3" s="437"/>
      <c r="I3" s="437"/>
      <c r="J3" s="437"/>
      <c r="K3" s="437"/>
    </row>
    <row r="4" spans="1:11" ht="29.25" customHeight="1">
      <c r="A4" s="438" t="s">
        <v>1182</v>
      </c>
      <c r="B4" s="438"/>
      <c r="C4" s="438"/>
      <c r="D4" s="438"/>
      <c r="E4" s="438"/>
      <c r="F4" s="438"/>
      <c r="G4" s="438"/>
      <c r="H4" s="438"/>
      <c r="I4" s="438"/>
      <c r="J4" s="438"/>
      <c r="K4" s="438"/>
    </row>
    <row r="5" spans="1:11" ht="40.5" customHeight="1">
      <c r="A5" s="121" t="s">
        <v>234</v>
      </c>
      <c r="B5" s="122" t="s">
        <v>874</v>
      </c>
      <c r="C5" s="124" t="s">
        <v>875</v>
      </c>
      <c r="D5" s="123" t="s">
        <v>162</v>
      </c>
      <c r="E5" s="122" t="s">
        <v>1179</v>
      </c>
      <c r="F5" s="122" t="s">
        <v>877</v>
      </c>
      <c r="G5" s="123" t="s">
        <v>878</v>
      </c>
      <c r="H5" s="122" t="s">
        <v>876</v>
      </c>
      <c r="I5" s="78"/>
    </row>
    <row r="6" spans="1:11" ht="17.45" customHeight="1">
      <c r="A6" s="94" t="s">
        <v>1177</v>
      </c>
      <c r="B6" s="338">
        <v>11184</v>
      </c>
      <c r="C6" s="338">
        <v>2906</v>
      </c>
      <c r="D6" s="338">
        <v>8278</v>
      </c>
      <c r="E6" s="338">
        <v>2229210</v>
      </c>
      <c r="F6" s="338">
        <v>569029</v>
      </c>
      <c r="G6" s="338">
        <v>1660180</v>
      </c>
      <c r="H6" s="338">
        <v>199</v>
      </c>
    </row>
    <row r="7" spans="1:11" ht="17.45" customHeight="1" thickBot="1">
      <c r="A7" s="120" t="s">
        <v>1178</v>
      </c>
      <c r="B7" s="337">
        <v>235</v>
      </c>
      <c r="C7" s="337">
        <v>81</v>
      </c>
      <c r="D7" s="337">
        <v>154</v>
      </c>
      <c r="E7" s="337">
        <v>35599</v>
      </c>
      <c r="F7" s="337">
        <v>10930</v>
      </c>
      <c r="G7" s="337">
        <v>24669</v>
      </c>
      <c r="H7" s="337">
        <v>151</v>
      </c>
    </row>
    <row r="8" spans="1:11" ht="11.25" customHeight="1">
      <c r="A8" s="252" t="s">
        <v>1221</v>
      </c>
    </row>
    <row r="10" spans="1:11">
      <c r="A10" s="339" t="s">
        <v>1180</v>
      </c>
    </row>
    <row r="11" spans="1:11">
      <c r="A11" s="339" t="s">
        <v>1183</v>
      </c>
    </row>
    <row r="12" spans="1:11">
      <c r="A12" s="339" t="s">
        <v>1140</v>
      </c>
    </row>
  </sheetData>
  <mergeCells count="2">
    <mergeCell ref="A2:K3"/>
    <mergeCell ref="A4:K4"/>
  </mergeCells>
  <pageMargins left="0.7" right="0.7" top="0.75" bottom="0.75" header="0.3" footer="0.3"/>
  <pageSetup paperSize="9" orientation="portrait"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7"/>
  <sheetViews>
    <sheetView showGridLines="0" workbookViewId="0"/>
  </sheetViews>
  <sheetFormatPr defaultColWidth="9.33203125" defaultRowHeight="13.5"/>
  <cols>
    <col min="1" max="1" width="26.5" style="23" customWidth="1"/>
    <col min="2" max="2" width="45.33203125" style="23" customWidth="1"/>
    <col min="3" max="3" width="12.6640625" style="23" customWidth="1"/>
    <col min="4" max="5" width="11.5" style="23" customWidth="1"/>
    <col min="6" max="6" width="56.1640625" style="23" customWidth="1"/>
    <col min="7" max="16384" width="9.33203125" style="23"/>
  </cols>
  <sheetData>
    <row r="1" spans="1:6">
      <c r="A1" s="241" t="s">
        <v>1021</v>
      </c>
    </row>
    <row r="2" spans="1:6">
      <c r="A2" s="439" t="s">
        <v>1037</v>
      </c>
      <c r="B2" s="439"/>
      <c r="C2" s="439"/>
      <c r="D2" s="439"/>
      <c r="E2" s="439"/>
      <c r="F2" s="439"/>
    </row>
    <row r="3" spans="1:6">
      <c r="A3" s="439"/>
      <c r="B3" s="439"/>
      <c r="C3" s="439"/>
      <c r="D3" s="439"/>
      <c r="E3" s="439"/>
      <c r="F3" s="439"/>
    </row>
    <row r="4" spans="1:6">
      <c r="A4" s="440" t="s">
        <v>1038</v>
      </c>
      <c r="B4" s="440"/>
      <c r="C4" s="440"/>
      <c r="D4" s="440"/>
      <c r="E4" s="440"/>
      <c r="F4" s="440"/>
    </row>
    <row r="5" spans="1:6">
      <c r="A5" s="440"/>
      <c r="B5" s="440"/>
      <c r="C5" s="440"/>
      <c r="D5" s="440"/>
      <c r="E5" s="440"/>
      <c r="F5" s="440"/>
    </row>
    <row r="6" spans="1:6" ht="6" customHeight="1"/>
    <row r="7" spans="1:6" ht="57" customHeight="1">
      <c r="A7" s="121" t="s">
        <v>66</v>
      </c>
      <c r="B7" s="121" t="s">
        <v>1118</v>
      </c>
      <c r="C7" s="122" t="s">
        <v>1141</v>
      </c>
      <c r="D7" s="122" t="s">
        <v>873</v>
      </c>
      <c r="E7" s="121" t="s">
        <v>162</v>
      </c>
    </row>
    <row r="8" spans="1:6" ht="17.45" customHeight="1">
      <c r="A8" s="97" t="s">
        <v>239</v>
      </c>
      <c r="B8" s="97"/>
      <c r="C8" s="336">
        <v>527594</v>
      </c>
      <c r="D8" s="336">
        <v>136299</v>
      </c>
      <c r="E8" s="336">
        <v>391295</v>
      </c>
    </row>
    <row r="9" spans="1:6" ht="17.45" customHeight="1">
      <c r="A9" s="97"/>
      <c r="B9" s="98" t="s">
        <v>235</v>
      </c>
      <c r="C9" s="336">
        <v>90727</v>
      </c>
      <c r="D9" s="336">
        <v>20521</v>
      </c>
      <c r="E9" s="336">
        <v>70206</v>
      </c>
    </row>
    <row r="10" spans="1:6" ht="17.45" customHeight="1">
      <c r="A10" s="366"/>
      <c r="B10" s="367" t="s">
        <v>236</v>
      </c>
      <c r="C10" s="368">
        <v>426501</v>
      </c>
      <c r="D10" s="368">
        <v>113656</v>
      </c>
      <c r="E10" s="368">
        <v>312845</v>
      </c>
    </row>
    <row r="11" spans="1:6" ht="17.45" customHeight="1">
      <c r="A11" s="366"/>
      <c r="B11" s="367" t="s">
        <v>237</v>
      </c>
      <c r="C11" s="368">
        <v>10366</v>
      </c>
      <c r="D11" s="368">
        <v>2122</v>
      </c>
      <c r="E11" s="368">
        <v>8244</v>
      </c>
    </row>
    <row r="12" spans="1:6" ht="17.45" customHeight="1">
      <c r="A12" s="366" t="s">
        <v>1228</v>
      </c>
      <c r="B12" s="366"/>
      <c r="C12" s="368">
        <v>6016</v>
      </c>
      <c r="D12" s="368">
        <v>2039</v>
      </c>
      <c r="E12" s="368">
        <v>3977</v>
      </c>
    </row>
    <row r="13" spans="1:6" ht="17.45" customHeight="1">
      <c r="A13" s="366" t="s">
        <v>238</v>
      </c>
      <c r="B13" s="366"/>
      <c r="C13" s="368">
        <v>88</v>
      </c>
      <c r="D13" s="368">
        <v>67</v>
      </c>
      <c r="E13" s="368">
        <v>98</v>
      </c>
    </row>
    <row r="14" spans="1:6" ht="12.75" customHeight="1">
      <c r="A14" s="252" t="s">
        <v>1223</v>
      </c>
    </row>
    <row r="16" spans="1:6">
      <c r="A16" s="339" t="s">
        <v>1184</v>
      </c>
    </row>
    <row r="17" spans="1:1">
      <c r="A17" s="252" t="s">
        <v>1140</v>
      </c>
    </row>
  </sheetData>
  <mergeCells count="2">
    <mergeCell ref="A2:F3"/>
    <mergeCell ref="A4:F5"/>
  </mergeCells>
  <pageMargins left="0.7" right="0.7" top="0.75" bottom="0.75" header="0.3" footer="0.3"/>
  <pageSetup paperSize="9" orientation="portrait"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30"/>
  <sheetViews>
    <sheetView showGridLines="0" workbookViewId="0"/>
  </sheetViews>
  <sheetFormatPr defaultColWidth="9.33203125" defaultRowHeight="13.5"/>
  <cols>
    <col min="1" max="1" width="41.1640625" style="23" customWidth="1"/>
    <col min="2" max="7" width="11.33203125" style="23" customWidth="1"/>
    <col min="8" max="8" width="11.6640625" style="23" customWidth="1"/>
    <col min="9" max="9" width="11.5" style="23" customWidth="1"/>
    <col min="10" max="16384" width="9.33203125" style="23"/>
  </cols>
  <sheetData>
    <row r="1" spans="1:19">
      <c r="A1" s="260" t="s">
        <v>1022</v>
      </c>
    </row>
    <row r="2" spans="1:19" ht="19.5" customHeight="1">
      <c r="A2" s="85" t="s">
        <v>1039</v>
      </c>
      <c r="B2" s="85"/>
      <c r="C2" s="85"/>
      <c r="D2" s="85"/>
      <c r="E2" s="85"/>
      <c r="F2" s="85"/>
      <c r="G2" s="85"/>
      <c r="H2" s="85"/>
      <c r="I2" s="85"/>
    </row>
    <row r="3" spans="1:19" ht="20.25" customHeight="1">
      <c r="A3" s="441" t="s">
        <v>1040</v>
      </c>
      <c r="B3" s="441"/>
      <c r="C3" s="441"/>
      <c r="D3" s="441"/>
      <c r="E3" s="441"/>
      <c r="F3" s="441"/>
      <c r="G3" s="441"/>
      <c r="H3" s="441"/>
      <c r="I3" s="441"/>
      <c r="J3" s="261"/>
    </row>
    <row r="4" spans="1:19" ht="13.5" customHeight="1">
      <c r="A4" s="441"/>
      <c r="B4" s="441"/>
      <c r="C4" s="441"/>
      <c r="D4" s="441"/>
      <c r="E4" s="441"/>
      <c r="F4" s="441"/>
      <c r="G4" s="441"/>
      <c r="H4" s="441"/>
      <c r="I4" s="441"/>
      <c r="J4" s="261"/>
    </row>
    <row r="5" spans="1:19" ht="71.25" customHeight="1">
      <c r="A5" s="123" t="s">
        <v>234</v>
      </c>
      <c r="B5" s="123" t="s">
        <v>241</v>
      </c>
      <c r="C5" s="124" t="s">
        <v>871</v>
      </c>
      <c r="D5" s="123" t="s">
        <v>242</v>
      </c>
      <c r="E5" s="123" t="s">
        <v>205</v>
      </c>
      <c r="F5" s="123" t="s">
        <v>206</v>
      </c>
      <c r="G5" s="123" t="s">
        <v>243</v>
      </c>
      <c r="H5" s="124" t="s">
        <v>872</v>
      </c>
      <c r="I5" s="122" t="s">
        <v>1144</v>
      </c>
    </row>
    <row r="6" spans="1:19" ht="17.45" customHeight="1">
      <c r="A6" s="365" t="s">
        <v>1190</v>
      </c>
      <c r="B6" s="364" t="s">
        <v>211</v>
      </c>
      <c r="C6" s="334">
        <v>314</v>
      </c>
      <c r="D6" s="334">
        <v>1812</v>
      </c>
      <c r="E6" s="334">
        <v>1256</v>
      </c>
      <c r="F6" s="334">
        <v>728</v>
      </c>
      <c r="G6" s="334">
        <v>1900</v>
      </c>
      <c r="H6" s="334">
        <v>6010</v>
      </c>
      <c r="I6" s="334">
        <v>10</v>
      </c>
      <c r="S6" s="86"/>
    </row>
    <row r="7" spans="1:19" ht="17.45" customHeight="1">
      <c r="A7" s="99"/>
      <c r="B7" s="92" t="s">
        <v>209</v>
      </c>
      <c r="C7" s="335">
        <v>102</v>
      </c>
      <c r="D7" s="335">
        <v>454</v>
      </c>
      <c r="E7" s="335">
        <v>325</v>
      </c>
      <c r="F7" s="335">
        <v>144</v>
      </c>
      <c r="G7" s="335">
        <v>530</v>
      </c>
      <c r="H7" s="335">
        <v>1555</v>
      </c>
      <c r="I7" s="335">
        <v>5</v>
      </c>
      <c r="S7" s="86"/>
    </row>
    <row r="8" spans="1:19" ht="17.45" customHeight="1">
      <c r="A8" s="99"/>
      <c r="B8" s="92" t="s">
        <v>162</v>
      </c>
      <c r="C8" s="335">
        <v>212</v>
      </c>
      <c r="D8" s="335">
        <v>1358</v>
      </c>
      <c r="E8" s="335">
        <v>931</v>
      </c>
      <c r="F8" s="335">
        <v>584</v>
      </c>
      <c r="G8" s="335">
        <v>1370</v>
      </c>
      <c r="H8" s="335">
        <v>4455</v>
      </c>
      <c r="I8" s="335">
        <v>15</v>
      </c>
      <c r="S8" s="86"/>
    </row>
    <row r="9" spans="1:19" ht="17.45" customHeight="1">
      <c r="A9" s="363" t="s">
        <v>1189</v>
      </c>
      <c r="B9" s="364" t="s">
        <v>211</v>
      </c>
      <c r="C9" s="334">
        <v>721</v>
      </c>
      <c r="D9" s="334">
        <v>3100</v>
      </c>
      <c r="E9" s="334">
        <v>2747</v>
      </c>
      <c r="F9" s="334">
        <v>1036</v>
      </c>
      <c r="G9" s="334">
        <v>3802</v>
      </c>
      <c r="H9" s="334">
        <v>11406</v>
      </c>
      <c r="I9" s="334">
        <v>19</v>
      </c>
      <c r="S9" s="86"/>
    </row>
    <row r="10" spans="1:19" ht="17.45" customHeight="1">
      <c r="A10" s="358"/>
      <c r="B10" s="92" t="s">
        <v>209</v>
      </c>
      <c r="C10" s="357">
        <v>296</v>
      </c>
      <c r="D10" s="357">
        <v>994</v>
      </c>
      <c r="E10" s="357">
        <v>938</v>
      </c>
      <c r="F10" s="357">
        <v>282</v>
      </c>
      <c r="G10" s="357">
        <v>1349</v>
      </c>
      <c r="H10" s="357">
        <v>3859</v>
      </c>
      <c r="I10" s="357">
        <v>13</v>
      </c>
      <c r="S10" s="86"/>
    </row>
    <row r="11" spans="1:19" ht="17.45" customHeight="1">
      <c r="A11" s="355"/>
      <c r="B11" s="93" t="s">
        <v>162</v>
      </c>
      <c r="C11" s="357">
        <v>425</v>
      </c>
      <c r="D11" s="357">
        <v>2106</v>
      </c>
      <c r="E11" s="357">
        <v>1809</v>
      </c>
      <c r="F11" s="357">
        <v>754</v>
      </c>
      <c r="G11" s="357">
        <v>2453</v>
      </c>
      <c r="H11" s="357">
        <v>7547</v>
      </c>
      <c r="I11" s="357">
        <v>25</v>
      </c>
      <c r="S11"/>
    </row>
    <row r="12" spans="1:19" ht="17.45" customHeight="1">
      <c r="A12" s="359" t="s">
        <v>68</v>
      </c>
      <c r="B12" s="92"/>
      <c r="C12" s="357"/>
      <c r="D12" s="357"/>
      <c r="E12" s="357"/>
      <c r="F12" s="357"/>
      <c r="G12" s="357"/>
      <c r="H12" s="357"/>
      <c r="I12" s="357"/>
      <c r="S12"/>
    </row>
    <row r="13" spans="1:19" ht="17.45" customHeight="1">
      <c r="A13" s="359" t="s">
        <v>1187</v>
      </c>
      <c r="B13" s="360" t="s">
        <v>211</v>
      </c>
      <c r="C13" s="361">
        <v>145</v>
      </c>
      <c r="D13" s="361">
        <v>299</v>
      </c>
      <c r="E13" s="361">
        <v>451</v>
      </c>
      <c r="F13" s="361">
        <v>91</v>
      </c>
      <c r="G13" s="361">
        <v>480</v>
      </c>
      <c r="H13" s="361">
        <v>1466</v>
      </c>
      <c r="I13" s="361">
        <v>3</v>
      </c>
      <c r="S13"/>
    </row>
    <row r="14" spans="1:19" ht="17.45" customHeight="1">
      <c r="A14" s="355"/>
      <c r="B14" s="92" t="s">
        <v>209</v>
      </c>
      <c r="C14" s="357">
        <v>49</v>
      </c>
      <c r="D14" s="357">
        <v>68</v>
      </c>
      <c r="E14" s="357">
        <v>113</v>
      </c>
      <c r="F14" s="357">
        <v>15</v>
      </c>
      <c r="G14" s="357">
        <v>126</v>
      </c>
      <c r="H14" s="357">
        <v>371</v>
      </c>
      <c r="I14" s="357">
        <v>1</v>
      </c>
      <c r="S14"/>
    </row>
    <row r="15" spans="1:19" ht="17.45" customHeight="1">
      <c r="A15" s="355"/>
      <c r="B15" s="93" t="s">
        <v>162</v>
      </c>
      <c r="C15" s="357">
        <v>96</v>
      </c>
      <c r="D15" s="357">
        <v>231</v>
      </c>
      <c r="E15" s="357">
        <v>338</v>
      </c>
      <c r="F15" s="357">
        <v>76</v>
      </c>
      <c r="G15" s="357">
        <v>354</v>
      </c>
      <c r="H15" s="357">
        <v>1095</v>
      </c>
      <c r="I15" s="357">
        <v>4</v>
      </c>
      <c r="S15"/>
    </row>
    <row r="16" spans="1:19" ht="17.45" customHeight="1">
      <c r="A16" s="359" t="s">
        <v>189</v>
      </c>
      <c r="B16" s="360" t="s">
        <v>211</v>
      </c>
      <c r="C16" s="361">
        <v>40</v>
      </c>
      <c r="D16" s="361">
        <v>92</v>
      </c>
      <c r="E16" s="361">
        <v>77</v>
      </c>
      <c r="F16" s="361">
        <v>40</v>
      </c>
      <c r="G16" s="361">
        <v>19</v>
      </c>
      <c r="H16" s="361">
        <v>268</v>
      </c>
      <c r="I16" s="361">
        <v>0</v>
      </c>
      <c r="S16"/>
    </row>
    <row r="17" spans="1:19" ht="17.45" customHeight="1">
      <c r="A17" s="355"/>
      <c r="B17" s="92" t="s">
        <v>209</v>
      </c>
      <c r="C17" s="357">
        <v>17</v>
      </c>
      <c r="D17" s="357">
        <v>27</v>
      </c>
      <c r="E17" s="357">
        <v>31</v>
      </c>
      <c r="F17" s="357">
        <v>12</v>
      </c>
      <c r="G17" s="357">
        <v>2</v>
      </c>
      <c r="H17" s="357">
        <v>89</v>
      </c>
      <c r="I17" s="357">
        <v>0</v>
      </c>
      <c r="S17"/>
    </row>
    <row r="18" spans="1:19" ht="17.45" customHeight="1">
      <c r="A18" s="355"/>
      <c r="B18" s="93" t="s">
        <v>162</v>
      </c>
      <c r="C18" s="357">
        <v>23</v>
      </c>
      <c r="D18" s="357">
        <v>65</v>
      </c>
      <c r="E18" s="357">
        <v>46</v>
      </c>
      <c r="F18" s="357">
        <v>28</v>
      </c>
      <c r="G18" s="357">
        <v>17</v>
      </c>
      <c r="H18" s="357">
        <v>179</v>
      </c>
      <c r="I18" s="357">
        <v>1</v>
      </c>
      <c r="S18"/>
    </row>
    <row r="19" spans="1:19" ht="17.45" customHeight="1">
      <c r="A19" s="359" t="s">
        <v>1188</v>
      </c>
      <c r="B19" s="362" t="s">
        <v>211</v>
      </c>
      <c r="C19" s="369" t="s">
        <v>1119</v>
      </c>
      <c r="D19" s="369" t="s">
        <v>1119</v>
      </c>
      <c r="E19" s="369" t="s">
        <v>1119</v>
      </c>
      <c r="F19" s="369" t="s">
        <v>1119</v>
      </c>
      <c r="G19" s="369" t="s">
        <v>1119</v>
      </c>
      <c r="H19" s="361">
        <v>97</v>
      </c>
      <c r="I19" s="361">
        <v>0</v>
      </c>
      <c r="S19"/>
    </row>
    <row r="20" spans="1:19" ht="17.45" customHeight="1">
      <c r="A20" s="355"/>
      <c r="B20" s="92" t="s">
        <v>209</v>
      </c>
      <c r="C20" s="370" t="s">
        <v>1119</v>
      </c>
      <c r="D20" s="370" t="s">
        <v>1119</v>
      </c>
      <c r="E20" s="370" t="s">
        <v>1119</v>
      </c>
      <c r="F20" s="370" t="s">
        <v>1119</v>
      </c>
      <c r="G20" s="370" t="s">
        <v>1119</v>
      </c>
      <c r="H20" s="357">
        <v>30</v>
      </c>
      <c r="I20" s="357">
        <v>0</v>
      </c>
      <c r="S20"/>
    </row>
    <row r="21" spans="1:19" ht="17.45" customHeight="1">
      <c r="A21" s="355"/>
      <c r="B21" s="93" t="s">
        <v>162</v>
      </c>
      <c r="C21" s="370" t="s">
        <v>1119</v>
      </c>
      <c r="D21" s="370" t="s">
        <v>1119</v>
      </c>
      <c r="E21" s="370" t="s">
        <v>1119</v>
      </c>
      <c r="F21" s="370" t="s">
        <v>1119</v>
      </c>
      <c r="G21" s="370" t="s">
        <v>1119</v>
      </c>
      <c r="H21" s="357">
        <v>67</v>
      </c>
      <c r="I21" s="357">
        <v>0</v>
      </c>
      <c r="S21" s="86"/>
    </row>
    <row r="22" spans="1:19" ht="17.45" customHeight="1">
      <c r="A22" s="359" t="s">
        <v>240</v>
      </c>
      <c r="B22" s="362" t="s">
        <v>211</v>
      </c>
      <c r="C22" s="369" t="s">
        <v>1119</v>
      </c>
      <c r="D22" s="369" t="s">
        <v>1119</v>
      </c>
      <c r="E22" s="369" t="s">
        <v>1119</v>
      </c>
      <c r="F22" s="369" t="s">
        <v>1119</v>
      </c>
      <c r="G22" s="369" t="s">
        <v>1119</v>
      </c>
      <c r="H22" s="361">
        <v>1831</v>
      </c>
      <c r="I22" s="361">
        <v>3</v>
      </c>
      <c r="S22" s="86"/>
    </row>
    <row r="23" spans="1:19" ht="17.45" customHeight="1">
      <c r="A23" s="355"/>
      <c r="B23" s="92" t="s">
        <v>209</v>
      </c>
      <c r="C23" s="370" t="s">
        <v>1119</v>
      </c>
      <c r="D23" s="370" t="s">
        <v>1119</v>
      </c>
      <c r="E23" s="370" t="s">
        <v>1119</v>
      </c>
      <c r="F23" s="370" t="s">
        <v>1119</v>
      </c>
      <c r="G23" s="370" t="s">
        <v>1119</v>
      </c>
      <c r="H23" s="357">
        <v>490</v>
      </c>
      <c r="I23" s="357">
        <v>1</v>
      </c>
      <c r="S23" s="86"/>
    </row>
    <row r="24" spans="1:19" ht="17.45" customHeight="1">
      <c r="A24" s="355"/>
      <c r="B24" s="356" t="s">
        <v>162</v>
      </c>
      <c r="C24" s="370" t="s">
        <v>1119</v>
      </c>
      <c r="D24" s="370" t="s">
        <v>1119</v>
      </c>
      <c r="E24" s="370" t="s">
        <v>1119</v>
      </c>
      <c r="F24" s="370" t="s">
        <v>1119</v>
      </c>
      <c r="G24" s="370" t="s">
        <v>1119</v>
      </c>
      <c r="H24" s="357">
        <v>1341</v>
      </c>
      <c r="I24" s="357">
        <v>5</v>
      </c>
      <c r="Q24" s="86"/>
      <c r="R24" s="86"/>
      <c r="S24" s="86"/>
    </row>
    <row r="25" spans="1:19">
      <c r="A25" s="252" t="s">
        <v>1230</v>
      </c>
    </row>
    <row r="27" spans="1:19">
      <c r="A27" s="252" t="s">
        <v>1121</v>
      </c>
    </row>
    <row r="28" spans="1:19">
      <c r="A28" s="252" t="s">
        <v>1122</v>
      </c>
    </row>
    <row r="29" spans="1:19">
      <c r="A29" s="252" t="s">
        <v>1124</v>
      </c>
    </row>
    <row r="30" spans="1:19">
      <c r="A30" s="252" t="s">
        <v>1145</v>
      </c>
    </row>
  </sheetData>
  <mergeCells count="1">
    <mergeCell ref="A3:I4"/>
  </mergeCells>
  <pageMargins left="0.7" right="0.7" top="0.75" bottom="0.75" header="0.3" footer="0.3"/>
  <pageSetup paperSize="9" orientation="portrait"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327"/>
  <sheetViews>
    <sheetView showGridLines="0" workbookViewId="0"/>
  </sheetViews>
  <sheetFormatPr defaultColWidth="9.33203125" defaultRowHeight="13.5"/>
  <cols>
    <col min="1" max="1" width="11.33203125" style="23" customWidth="1"/>
    <col min="2" max="2" width="20.83203125" style="23" customWidth="1"/>
    <col min="3" max="3" width="15.83203125" style="23" customWidth="1"/>
    <col min="4" max="4" width="11" style="23" customWidth="1"/>
    <col min="5" max="5" width="13.33203125" style="23" customWidth="1"/>
    <col min="6" max="6" width="13" style="23" customWidth="1"/>
    <col min="7" max="7" width="16.5" style="23" customWidth="1"/>
    <col min="8" max="8" width="13.5" style="23" customWidth="1"/>
    <col min="9" max="9" width="13.33203125" style="23" customWidth="1"/>
    <col min="10" max="10" width="12.33203125" style="23" customWidth="1"/>
    <col min="11" max="12" width="9.33203125" style="23"/>
    <col min="13" max="13" width="12.83203125" style="23" customWidth="1"/>
    <col min="14" max="16384" width="9.33203125" style="23"/>
  </cols>
  <sheetData>
    <row r="1" spans="1:10">
      <c r="A1" s="241" t="s">
        <v>1021</v>
      </c>
    </row>
    <row r="2" spans="1:10">
      <c r="A2" s="442" t="s">
        <v>1041</v>
      </c>
      <c r="B2" s="442"/>
      <c r="C2" s="442"/>
      <c r="D2" s="442"/>
      <c r="E2" s="442"/>
      <c r="F2" s="442"/>
      <c r="G2" s="442"/>
      <c r="H2" s="442"/>
      <c r="I2" s="442"/>
      <c r="J2" s="442"/>
    </row>
    <row r="3" spans="1:10" ht="22.5" customHeight="1">
      <c r="A3" s="442"/>
      <c r="B3" s="442"/>
      <c r="C3" s="442"/>
      <c r="D3" s="442"/>
      <c r="E3" s="442"/>
      <c r="F3" s="442"/>
      <c r="G3" s="442"/>
      <c r="H3" s="442"/>
      <c r="I3" s="442"/>
      <c r="J3" s="442"/>
    </row>
    <row r="4" spans="1:10" ht="17.25" customHeight="1">
      <c r="A4" s="443" t="s">
        <v>1123</v>
      </c>
      <c r="B4" s="443"/>
      <c r="C4" s="443"/>
      <c r="D4" s="443"/>
      <c r="E4" s="443"/>
      <c r="F4" s="443"/>
      <c r="G4" s="443"/>
      <c r="H4" s="443"/>
      <c r="I4" s="443"/>
      <c r="J4" s="443"/>
    </row>
    <row r="5" spans="1:10" ht="13.5" customHeight="1">
      <c r="A5" s="443"/>
      <c r="B5" s="443"/>
      <c r="C5" s="443"/>
      <c r="D5" s="443"/>
      <c r="E5" s="443"/>
      <c r="F5" s="443"/>
      <c r="G5" s="443"/>
      <c r="H5" s="443"/>
      <c r="I5" s="443"/>
      <c r="J5" s="443"/>
    </row>
    <row r="6" spans="1:10" ht="50.25" customHeight="1">
      <c r="A6" s="122" t="s">
        <v>852</v>
      </c>
      <c r="B6" s="122" t="s">
        <v>855</v>
      </c>
      <c r="C6" s="122" t="s">
        <v>859</v>
      </c>
      <c r="D6" s="124" t="s">
        <v>1176</v>
      </c>
      <c r="E6" s="124" t="s">
        <v>856</v>
      </c>
      <c r="F6" s="124" t="s">
        <v>857</v>
      </c>
      <c r="G6" s="122" t="s">
        <v>858</v>
      </c>
      <c r="H6" s="122" t="s">
        <v>1142</v>
      </c>
      <c r="I6" s="122" t="s">
        <v>1143</v>
      </c>
      <c r="J6" s="122" t="s">
        <v>860</v>
      </c>
    </row>
    <row r="7" spans="1:10" ht="14.25" customHeight="1">
      <c r="A7" s="121" t="s">
        <v>244</v>
      </c>
      <c r="B7" s="170" t="s">
        <v>245</v>
      </c>
      <c r="C7" s="331">
        <v>6010</v>
      </c>
      <c r="D7" s="331">
        <v>1313</v>
      </c>
      <c r="E7" s="331">
        <v>2092</v>
      </c>
      <c r="F7" s="331">
        <v>2581</v>
      </c>
      <c r="G7" s="331">
        <v>11406</v>
      </c>
      <c r="H7" s="331">
        <v>1466</v>
      </c>
      <c r="I7" s="331">
        <v>97</v>
      </c>
      <c r="J7" s="331">
        <v>438</v>
      </c>
    </row>
    <row r="8" spans="1:10" ht="14.25" customHeight="1">
      <c r="A8" s="100"/>
      <c r="B8" s="171" t="s">
        <v>209</v>
      </c>
      <c r="C8" s="102">
        <v>1555</v>
      </c>
      <c r="D8" s="102">
        <v>334</v>
      </c>
      <c r="E8" s="102">
        <v>512</v>
      </c>
      <c r="F8" s="101">
        <v>725</v>
      </c>
      <c r="G8" s="101">
        <v>3859</v>
      </c>
      <c r="H8" s="102">
        <v>371</v>
      </c>
      <c r="I8" s="102">
        <v>30</v>
      </c>
      <c r="J8" s="82">
        <v>121</v>
      </c>
    </row>
    <row r="9" spans="1:10" ht="14.25" customHeight="1">
      <c r="A9" s="121" t="s">
        <v>244</v>
      </c>
      <c r="B9" s="170" t="s">
        <v>162</v>
      </c>
      <c r="C9" s="332">
        <v>4455</v>
      </c>
      <c r="D9" s="332">
        <v>979</v>
      </c>
      <c r="E9" s="332">
        <v>1580</v>
      </c>
      <c r="F9" s="332">
        <v>1856</v>
      </c>
      <c r="G9" s="332">
        <v>7547</v>
      </c>
      <c r="H9" s="332">
        <v>1095</v>
      </c>
      <c r="I9" s="332">
        <v>67</v>
      </c>
      <c r="J9" s="332">
        <v>317</v>
      </c>
    </row>
    <row r="10" spans="1:10" ht="14.25" customHeight="1">
      <c r="A10" s="312" t="s">
        <v>244</v>
      </c>
      <c r="B10" s="308" t="s">
        <v>246</v>
      </c>
      <c r="C10" s="333">
        <v>909</v>
      </c>
      <c r="D10" s="333">
        <v>161</v>
      </c>
      <c r="E10" s="333">
        <v>381</v>
      </c>
      <c r="F10" s="333">
        <v>368</v>
      </c>
      <c r="G10" s="333">
        <v>1516</v>
      </c>
      <c r="H10" s="333">
        <v>261</v>
      </c>
      <c r="I10" s="333">
        <v>8</v>
      </c>
      <c r="J10" s="333">
        <v>121</v>
      </c>
    </row>
    <row r="11" spans="1:10" ht="14.25" customHeight="1">
      <c r="A11" s="100" t="s">
        <v>247</v>
      </c>
      <c r="B11" s="94" t="s">
        <v>248</v>
      </c>
      <c r="C11" s="101">
        <v>15</v>
      </c>
      <c r="D11" s="102">
        <v>0</v>
      </c>
      <c r="E11" s="102" t="s">
        <v>1119</v>
      </c>
      <c r="F11" s="101" t="s">
        <v>1119</v>
      </c>
      <c r="G11" s="101">
        <v>19</v>
      </c>
      <c r="H11" s="102">
        <v>7</v>
      </c>
      <c r="I11" s="101">
        <v>0</v>
      </c>
      <c r="J11" s="82" t="s">
        <v>1119</v>
      </c>
    </row>
    <row r="12" spans="1:10" ht="14.25" customHeight="1">
      <c r="A12" s="100" t="s">
        <v>249</v>
      </c>
      <c r="B12" s="94" t="s">
        <v>250</v>
      </c>
      <c r="C12" s="102">
        <v>4</v>
      </c>
      <c r="D12" s="102">
        <v>0</v>
      </c>
      <c r="E12" s="102">
        <v>4</v>
      </c>
      <c r="F12" s="101">
        <v>0</v>
      </c>
      <c r="G12" s="101">
        <v>28</v>
      </c>
      <c r="H12" s="102" t="s">
        <v>1119</v>
      </c>
      <c r="I12" s="102">
        <v>0</v>
      </c>
      <c r="J12" s="82">
        <v>4</v>
      </c>
    </row>
    <row r="13" spans="1:10" ht="14.25" customHeight="1">
      <c r="A13" s="100" t="s">
        <v>251</v>
      </c>
      <c r="B13" s="94" t="s">
        <v>252</v>
      </c>
      <c r="C13" s="101" t="s">
        <v>1119</v>
      </c>
      <c r="D13" s="102">
        <v>0</v>
      </c>
      <c r="E13" s="102">
        <v>0</v>
      </c>
      <c r="F13" s="101" t="s">
        <v>1119</v>
      </c>
      <c r="G13" s="101">
        <v>23</v>
      </c>
      <c r="H13" s="101" t="s">
        <v>1119</v>
      </c>
      <c r="I13" s="101">
        <v>0</v>
      </c>
      <c r="J13" s="83">
        <v>0</v>
      </c>
    </row>
    <row r="14" spans="1:10" ht="14.25" customHeight="1">
      <c r="A14" s="100" t="s">
        <v>253</v>
      </c>
      <c r="B14" s="94" t="s">
        <v>254</v>
      </c>
      <c r="C14" s="101">
        <v>12</v>
      </c>
      <c r="D14" s="102">
        <v>0</v>
      </c>
      <c r="E14" s="102" t="s">
        <v>1119</v>
      </c>
      <c r="F14" s="101" t="s">
        <v>1119</v>
      </c>
      <c r="G14" s="101">
        <v>23</v>
      </c>
      <c r="H14" s="102" t="s">
        <v>1119</v>
      </c>
      <c r="I14" s="101" t="s">
        <v>1119</v>
      </c>
      <c r="J14" s="83">
        <v>0</v>
      </c>
    </row>
    <row r="15" spans="1:10" ht="14.25" customHeight="1">
      <c r="A15" s="100" t="s">
        <v>255</v>
      </c>
      <c r="B15" s="94" t="s">
        <v>256</v>
      </c>
      <c r="C15" s="101">
        <v>30</v>
      </c>
      <c r="D15" s="101">
        <v>12</v>
      </c>
      <c r="E15" s="101">
        <v>11</v>
      </c>
      <c r="F15" s="101">
        <v>6</v>
      </c>
      <c r="G15" s="101">
        <v>60</v>
      </c>
      <c r="H15" s="101">
        <v>0</v>
      </c>
      <c r="I15" s="101">
        <v>0</v>
      </c>
      <c r="J15" s="83">
        <v>9</v>
      </c>
    </row>
    <row r="16" spans="1:10" ht="14.25" customHeight="1">
      <c r="A16" s="100" t="s">
        <v>257</v>
      </c>
      <c r="B16" s="94" t="s">
        <v>258</v>
      </c>
      <c r="C16" s="101" t="s">
        <v>1120</v>
      </c>
      <c r="D16" s="101" t="s">
        <v>1120</v>
      </c>
      <c r="E16" s="102" t="s">
        <v>1120</v>
      </c>
      <c r="F16" s="102" t="s">
        <v>1120</v>
      </c>
      <c r="G16" s="101" t="s">
        <v>1120</v>
      </c>
      <c r="H16" s="101" t="s">
        <v>1120</v>
      </c>
      <c r="I16" s="102" t="s">
        <v>1120</v>
      </c>
      <c r="J16" s="82" t="s">
        <v>1120</v>
      </c>
    </row>
    <row r="17" spans="1:10" ht="14.25" customHeight="1">
      <c r="A17" s="100" t="s">
        <v>259</v>
      </c>
      <c r="B17" s="94" t="s">
        <v>260</v>
      </c>
      <c r="C17" s="101">
        <v>85</v>
      </c>
      <c r="D17" s="102">
        <v>36</v>
      </c>
      <c r="E17" s="101">
        <v>17</v>
      </c>
      <c r="F17" s="102">
        <v>32</v>
      </c>
      <c r="G17" s="101">
        <v>117</v>
      </c>
      <c r="H17" s="101">
        <v>10</v>
      </c>
      <c r="I17" s="102" t="s">
        <v>1119</v>
      </c>
      <c r="J17" s="102">
        <v>0</v>
      </c>
    </row>
    <row r="18" spans="1:10" ht="14.25" customHeight="1">
      <c r="A18" s="100" t="s">
        <v>261</v>
      </c>
      <c r="B18" s="94" t="s">
        <v>262</v>
      </c>
      <c r="C18" s="101">
        <v>22</v>
      </c>
      <c r="D18" s="101" t="s">
        <v>1119</v>
      </c>
      <c r="E18" s="101" t="s">
        <v>1119</v>
      </c>
      <c r="F18" s="101">
        <v>16</v>
      </c>
      <c r="G18" s="101">
        <v>58</v>
      </c>
      <c r="H18" s="101">
        <v>9</v>
      </c>
      <c r="I18" s="102" t="s">
        <v>1119</v>
      </c>
      <c r="J18" s="101">
        <v>4</v>
      </c>
    </row>
    <row r="19" spans="1:10" ht="14.25" customHeight="1">
      <c r="A19" s="100" t="s">
        <v>263</v>
      </c>
      <c r="B19" s="94" t="s">
        <v>264</v>
      </c>
      <c r="C19" s="101" t="s">
        <v>1119</v>
      </c>
      <c r="D19" s="102">
        <v>0</v>
      </c>
      <c r="E19" s="102" t="s">
        <v>1119</v>
      </c>
      <c r="F19" s="101">
        <v>0</v>
      </c>
      <c r="G19" s="101">
        <v>6</v>
      </c>
      <c r="H19" s="101">
        <v>0</v>
      </c>
      <c r="I19" s="101">
        <v>0</v>
      </c>
      <c r="J19" s="83">
        <v>0</v>
      </c>
    </row>
    <row r="20" spans="1:10" ht="14.25" customHeight="1">
      <c r="A20" s="100" t="s">
        <v>265</v>
      </c>
      <c r="B20" s="94" t="s">
        <v>266</v>
      </c>
      <c r="C20" s="102">
        <v>39</v>
      </c>
      <c r="D20" s="102">
        <v>25</v>
      </c>
      <c r="E20" s="101">
        <v>9</v>
      </c>
      <c r="F20" s="102">
        <v>5</v>
      </c>
      <c r="G20" s="101">
        <v>63</v>
      </c>
      <c r="H20" s="101">
        <v>6</v>
      </c>
      <c r="I20" s="101">
        <v>0</v>
      </c>
      <c r="J20" s="102" t="s">
        <v>1119</v>
      </c>
    </row>
    <row r="21" spans="1:10" ht="14.25" customHeight="1">
      <c r="A21" s="100" t="s">
        <v>267</v>
      </c>
      <c r="B21" s="94" t="s">
        <v>268</v>
      </c>
      <c r="C21" s="103">
        <v>17</v>
      </c>
      <c r="D21" s="103">
        <v>0</v>
      </c>
      <c r="E21" s="103">
        <v>0</v>
      </c>
      <c r="F21" s="103">
        <v>17</v>
      </c>
      <c r="G21" s="103">
        <v>56</v>
      </c>
      <c r="H21" s="103">
        <v>33</v>
      </c>
      <c r="I21" s="102" t="s">
        <v>1119</v>
      </c>
      <c r="J21" s="102" t="s">
        <v>1119</v>
      </c>
    </row>
    <row r="22" spans="1:10" ht="14.25" customHeight="1">
      <c r="A22" s="100" t="s">
        <v>269</v>
      </c>
      <c r="B22" s="94" t="s">
        <v>270</v>
      </c>
      <c r="C22" s="101" t="s">
        <v>1120</v>
      </c>
      <c r="D22" s="101" t="s">
        <v>1120</v>
      </c>
      <c r="E22" s="101" t="s">
        <v>1120</v>
      </c>
      <c r="F22" s="101" t="s">
        <v>1120</v>
      </c>
      <c r="G22" s="101" t="s">
        <v>1120</v>
      </c>
      <c r="H22" s="101" t="s">
        <v>1120</v>
      </c>
      <c r="I22" s="101" t="s">
        <v>1120</v>
      </c>
      <c r="J22" s="82" t="s">
        <v>1120</v>
      </c>
    </row>
    <row r="23" spans="1:10" ht="14.25" customHeight="1">
      <c r="A23" s="100" t="s">
        <v>271</v>
      </c>
      <c r="B23" s="94" t="s">
        <v>272</v>
      </c>
      <c r="C23" s="102">
        <v>0</v>
      </c>
      <c r="D23" s="102">
        <v>0</v>
      </c>
      <c r="E23" s="101">
        <v>0</v>
      </c>
      <c r="F23" s="102">
        <v>0</v>
      </c>
      <c r="G23" s="101">
        <v>5</v>
      </c>
      <c r="H23" s="101" t="s">
        <v>1119</v>
      </c>
      <c r="I23" s="102">
        <v>0</v>
      </c>
      <c r="J23" s="102">
        <v>0</v>
      </c>
    </row>
    <row r="24" spans="1:10" ht="14.25" customHeight="1">
      <c r="A24" s="100" t="s">
        <v>273</v>
      </c>
      <c r="B24" s="94" t="s">
        <v>274</v>
      </c>
      <c r="C24" s="101">
        <v>4</v>
      </c>
      <c r="D24" s="101">
        <v>0</v>
      </c>
      <c r="E24" s="101" t="s">
        <v>1119</v>
      </c>
      <c r="F24" s="101" t="s">
        <v>1119</v>
      </c>
      <c r="G24" s="101">
        <v>33</v>
      </c>
      <c r="H24" s="102">
        <v>6</v>
      </c>
      <c r="I24" s="102">
        <v>0</v>
      </c>
      <c r="J24" s="102">
        <v>0</v>
      </c>
    </row>
    <row r="25" spans="1:10" ht="14.25" customHeight="1">
      <c r="A25" s="100" t="s">
        <v>275</v>
      </c>
      <c r="B25" s="94" t="s">
        <v>276</v>
      </c>
      <c r="C25" s="101">
        <v>0</v>
      </c>
      <c r="D25" s="102">
        <v>0</v>
      </c>
      <c r="E25" s="102">
        <v>0</v>
      </c>
      <c r="F25" s="101">
        <v>0</v>
      </c>
      <c r="G25" s="101">
        <v>20</v>
      </c>
      <c r="H25" s="102">
        <v>13</v>
      </c>
      <c r="I25" s="101">
        <v>0</v>
      </c>
      <c r="J25" s="101" t="s">
        <v>1119</v>
      </c>
    </row>
    <row r="26" spans="1:10" ht="14.25" customHeight="1">
      <c r="A26" s="100" t="s">
        <v>277</v>
      </c>
      <c r="B26" s="94" t="s">
        <v>278</v>
      </c>
      <c r="C26" s="101">
        <v>15</v>
      </c>
      <c r="D26" s="101" t="s">
        <v>1119</v>
      </c>
      <c r="E26" s="101">
        <v>0</v>
      </c>
      <c r="F26" s="101" t="s">
        <v>1119</v>
      </c>
      <c r="G26" s="101">
        <v>58</v>
      </c>
      <c r="H26" s="101">
        <v>21</v>
      </c>
      <c r="I26" s="102">
        <v>0</v>
      </c>
      <c r="J26" s="101" t="s">
        <v>1119</v>
      </c>
    </row>
    <row r="27" spans="1:10" ht="14.25" customHeight="1">
      <c r="A27" s="100" t="s">
        <v>279</v>
      </c>
      <c r="B27" s="94" t="s">
        <v>280</v>
      </c>
      <c r="C27" s="101">
        <v>425</v>
      </c>
      <c r="D27" s="101">
        <v>68</v>
      </c>
      <c r="E27" s="101">
        <v>184</v>
      </c>
      <c r="F27" s="101">
        <v>176</v>
      </c>
      <c r="G27" s="101">
        <v>557</v>
      </c>
      <c r="H27" s="101">
        <v>10</v>
      </c>
      <c r="I27" s="102">
        <v>0</v>
      </c>
      <c r="J27" s="101" t="s">
        <v>1120</v>
      </c>
    </row>
    <row r="28" spans="1:10" ht="14.25" customHeight="1">
      <c r="A28" s="100" t="s">
        <v>281</v>
      </c>
      <c r="B28" s="94" t="s">
        <v>282</v>
      </c>
      <c r="C28" s="101">
        <v>98</v>
      </c>
      <c r="D28" s="101">
        <v>0</v>
      </c>
      <c r="E28" s="101">
        <v>50</v>
      </c>
      <c r="F28" s="101">
        <v>48</v>
      </c>
      <c r="G28" s="101">
        <v>97</v>
      </c>
      <c r="H28" s="101">
        <v>9</v>
      </c>
      <c r="I28" s="101">
        <v>0</v>
      </c>
      <c r="J28" s="83">
        <v>0</v>
      </c>
    </row>
    <row r="29" spans="1:10" ht="14.25" customHeight="1">
      <c r="A29" s="100" t="s">
        <v>283</v>
      </c>
      <c r="B29" s="94" t="s">
        <v>284</v>
      </c>
      <c r="C29" s="103">
        <v>20</v>
      </c>
      <c r="D29" s="103">
        <v>0</v>
      </c>
      <c r="E29" s="103">
        <v>20</v>
      </c>
      <c r="F29" s="103">
        <v>0</v>
      </c>
      <c r="G29" s="103">
        <v>57</v>
      </c>
      <c r="H29" s="103">
        <v>39</v>
      </c>
      <c r="I29" s="102" t="s">
        <v>1119</v>
      </c>
      <c r="J29" s="102">
        <v>79</v>
      </c>
    </row>
    <row r="30" spans="1:10" ht="14.25" customHeight="1">
      <c r="A30" s="100" t="s">
        <v>285</v>
      </c>
      <c r="B30" s="94" t="s">
        <v>286</v>
      </c>
      <c r="C30" s="101">
        <v>46</v>
      </c>
      <c r="D30" s="102">
        <v>0</v>
      </c>
      <c r="E30" s="102" t="s">
        <v>1119</v>
      </c>
      <c r="F30" s="101" t="s">
        <v>1119</v>
      </c>
      <c r="G30" s="101">
        <v>55</v>
      </c>
      <c r="H30" s="102">
        <v>36</v>
      </c>
      <c r="I30" s="102">
        <v>0</v>
      </c>
      <c r="J30" s="101" t="s">
        <v>1119</v>
      </c>
    </row>
    <row r="31" spans="1:10" ht="14.25" customHeight="1">
      <c r="A31" s="100" t="s">
        <v>287</v>
      </c>
      <c r="B31" s="94" t="s">
        <v>288</v>
      </c>
      <c r="C31" s="101" t="s">
        <v>1120</v>
      </c>
      <c r="D31" s="102" t="s">
        <v>1120</v>
      </c>
      <c r="E31" s="102" t="s">
        <v>1120</v>
      </c>
      <c r="F31" s="102" t="s">
        <v>1120</v>
      </c>
      <c r="G31" s="101" t="s">
        <v>1120</v>
      </c>
      <c r="H31" s="102" t="s">
        <v>1120</v>
      </c>
      <c r="I31" s="102" t="s">
        <v>1120</v>
      </c>
      <c r="J31" s="83" t="s">
        <v>1120</v>
      </c>
    </row>
    <row r="32" spans="1:10" ht="14.25" customHeight="1">
      <c r="A32" s="100" t="s">
        <v>289</v>
      </c>
      <c r="B32" s="94" t="s">
        <v>290</v>
      </c>
      <c r="C32" s="102" t="s">
        <v>1119</v>
      </c>
      <c r="D32" s="101">
        <v>0</v>
      </c>
      <c r="E32" s="102" t="s">
        <v>1119</v>
      </c>
      <c r="F32" s="102">
        <v>0</v>
      </c>
      <c r="G32" s="101" t="s">
        <v>1119</v>
      </c>
      <c r="H32" s="101">
        <v>13</v>
      </c>
      <c r="I32" s="101">
        <v>0</v>
      </c>
      <c r="J32" s="83">
        <v>0</v>
      </c>
    </row>
    <row r="33" spans="1:10" ht="14.25" customHeight="1">
      <c r="A33" s="100" t="s">
        <v>291</v>
      </c>
      <c r="B33" s="94" t="s">
        <v>292</v>
      </c>
      <c r="C33" s="102" t="s">
        <v>1119</v>
      </c>
      <c r="D33" s="102">
        <v>0</v>
      </c>
      <c r="E33" s="102" t="s">
        <v>1119</v>
      </c>
      <c r="F33" s="102">
        <v>0</v>
      </c>
      <c r="G33" s="102" t="s">
        <v>1119</v>
      </c>
      <c r="H33" s="102">
        <v>0</v>
      </c>
      <c r="I33" s="101">
        <v>0</v>
      </c>
      <c r="J33" s="82" t="s">
        <v>1119</v>
      </c>
    </row>
    <row r="34" spans="1:10" ht="14.25" customHeight="1">
      <c r="A34" s="100" t="s">
        <v>293</v>
      </c>
      <c r="B34" s="94" t="s">
        <v>294</v>
      </c>
      <c r="C34" s="102">
        <v>0</v>
      </c>
      <c r="D34" s="102">
        <v>0</v>
      </c>
      <c r="E34" s="102">
        <v>0</v>
      </c>
      <c r="F34" s="101">
        <v>0</v>
      </c>
      <c r="G34" s="101">
        <v>36</v>
      </c>
      <c r="H34" s="102">
        <v>12</v>
      </c>
      <c r="I34" s="101">
        <v>0</v>
      </c>
      <c r="J34" s="101">
        <v>0</v>
      </c>
    </row>
    <row r="35" spans="1:10" ht="14.25" customHeight="1">
      <c r="A35" s="100" t="s">
        <v>295</v>
      </c>
      <c r="B35" s="94" t="s">
        <v>296</v>
      </c>
      <c r="C35" s="101">
        <v>23</v>
      </c>
      <c r="D35" s="101">
        <v>14</v>
      </c>
      <c r="E35" s="101" t="s">
        <v>1119</v>
      </c>
      <c r="F35" s="101" t="s">
        <v>1119</v>
      </c>
      <c r="G35" s="101">
        <v>29</v>
      </c>
      <c r="H35" s="102">
        <v>8</v>
      </c>
      <c r="I35" s="101">
        <v>0</v>
      </c>
      <c r="J35" s="101">
        <v>0</v>
      </c>
    </row>
    <row r="36" spans="1:10" ht="14.25" customHeight="1">
      <c r="A36" s="100" t="s">
        <v>297</v>
      </c>
      <c r="B36" s="94" t="s">
        <v>298</v>
      </c>
      <c r="C36" s="102">
        <v>0</v>
      </c>
      <c r="D36" s="102">
        <v>0</v>
      </c>
      <c r="E36" s="102">
        <v>0</v>
      </c>
      <c r="F36" s="102">
        <v>0</v>
      </c>
      <c r="G36" s="101">
        <v>30</v>
      </c>
      <c r="H36" s="101">
        <v>6</v>
      </c>
      <c r="I36" s="101" t="s">
        <v>1119</v>
      </c>
      <c r="J36" s="83">
        <v>5</v>
      </c>
    </row>
    <row r="37" spans="1:10" ht="14.25" customHeight="1">
      <c r="A37" s="312" t="s">
        <v>244</v>
      </c>
      <c r="B37" s="308" t="s">
        <v>299</v>
      </c>
      <c r="C37" s="333">
        <v>231</v>
      </c>
      <c r="D37" s="333">
        <v>59</v>
      </c>
      <c r="E37" s="333">
        <v>18</v>
      </c>
      <c r="F37" s="333">
        <v>145</v>
      </c>
      <c r="G37" s="333">
        <v>434</v>
      </c>
      <c r="H37" s="333">
        <v>41</v>
      </c>
      <c r="I37" s="333" t="s">
        <v>1119</v>
      </c>
      <c r="J37" s="333">
        <v>41</v>
      </c>
    </row>
    <row r="38" spans="1:10" ht="14.25" customHeight="1">
      <c r="A38" s="100" t="s">
        <v>300</v>
      </c>
      <c r="B38" s="94" t="s">
        <v>301</v>
      </c>
      <c r="C38" s="102" t="s">
        <v>1119</v>
      </c>
      <c r="D38" s="101">
        <v>0</v>
      </c>
      <c r="E38" s="102" t="s">
        <v>1119</v>
      </c>
      <c r="F38" s="102">
        <v>0</v>
      </c>
      <c r="G38" s="101">
        <v>8</v>
      </c>
      <c r="H38" s="101">
        <v>0</v>
      </c>
      <c r="I38" s="102">
        <v>0</v>
      </c>
      <c r="J38" s="102" t="s">
        <v>1119</v>
      </c>
    </row>
    <row r="39" spans="1:10" ht="14.25" customHeight="1">
      <c r="A39" s="100" t="s">
        <v>302</v>
      </c>
      <c r="B39" s="94" t="s">
        <v>303</v>
      </c>
      <c r="C39" s="102" t="s">
        <v>1119</v>
      </c>
      <c r="D39" s="102" t="s">
        <v>1119</v>
      </c>
      <c r="E39" s="102" t="s">
        <v>1119</v>
      </c>
      <c r="F39" s="102">
        <v>0</v>
      </c>
      <c r="G39" s="101">
        <v>24</v>
      </c>
      <c r="H39" s="102">
        <v>0</v>
      </c>
      <c r="I39" s="102">
        <v>0</v>
      </c>
      <c r="J39" s="83">
        <v>0</v>
      </c>
    </row>
    <row r="40" spans="1:10" ht="14.25" customHeight="1">
      <c r="A40" s="100" t="s">
        <v>304</v>
      </c>
      <c r="B40" s="94" t="s">
        <v>305</v>
      </c>
      <c r="C40" s="102" t="s">
        <v>1120</v>
      </c>
      <c r="D40" s="101" t="s">
        <v>1120</v>
      </c>
      <c r="E40" s="101" t="s">
        <v>1120</v>
      </c>
      <c r="F40" s="102" t="s">
        <v>1120</v>
      </c>
      <c r="G40" s="101">
        <v>13</v>
      </c>
      <c r="H40" s="102" t="s">
        <v>1119</v>
      </c>
      <c r="I40" s="101" t="s">
        <v>1120</v>
      </c>
      <c r="J40" s="83" t="s">
        <v>1120</v>
      </c>
    </row>
    <row r="41" spans="1:10" ht="14.25" customHeight="1">
      <c r="A41" s="100" t="s">
        <v>306</v>
      </c>
      <c r="B41" s="94" t="s">
        <v>307</v>
      </c>
      <c r="C41" s="102">
        <v>9</v>
      </c>
      <c r="D41" s="101" t="s">
        <v>1119</v>
      </c>
      <c r="E41" s="101" t="s">
        <v>1119</v>
      </c>
      <c r="F41" s="102" t="s">
        <v>1119</v>
      </c>
      <c r="G41" s="101">
        <v>32</v>
      </c>
      <c r="H41" s="101" t="s">
        <v>1119</v>
      </c>
      <c r="I41" s="101" t="s">
        <v>1119</v>
      </c>
      <c r="J41" s="83">
        <v>4</v>
      </c>
    </row>
    <row r="42" spans="1:10" ht="14.25" customHeight="1">
      <c r="A42" s="100" t="s">
        <v>308</v>
      </c>
      <c r="B42" s="94" t="s">
        <v>309</v>
      </c>
      <c r="C42" s="101">
        <v>5</v>
      </c>
      <c r="D42" s="102">
        <v>0</v>
      </c>
      <c r="E42" s="102" t="s">
        <v>1119</v>
      </c>
      <c r="F42" s="101" t="s">
        <v>1119</v>
      </c>
      <c r="G42" s="101">
        <v>55</v>
      </c>
      <c r="H42" s="102" t="s">
        <v>1119</v>
      </c>
      <c r="I42" s="101">
        <v>0</v>
      </c>
      <c r="J42" s="102" t="s">
        <v>1119</v>
      </c>
    </row>
    <row r="43" spans="1:10" ht="14.25" customHeight="1">
      <c r="A43" s="100" t="s">
        <v>310</v>
      </c>
      <c r="B43" s="94" t="s">
        <v>311</v>
      </c>
      <c r="C43" s="101">
        <v>191</v>
      </c>
      <c r="D43" s="102">
        <v>47</v>
      </c>
      <c r="E43" s="102">
        <v>10</v>
      </c>
      <c r="F43" s="101">
        <v>125</v>
      </c>
      <c r="G43" s="101">
        <v>194</v>
      </c>
      <c r="H43" s="101">
        <v>33</v>
      </c>
      <c r="I43" s="102" t="s">
        <v>1119</v>
      </c>
      <c r="J43" s="83">
        <v>22</v>
      </c>
    </row>
    <row r="44" spans="1:10" ht="14.25" customHeight="1">
      <c r="A44" s="100" t="s">
        <v>312</v>
      </c>
      <c r="B44" s="94" t="s">
        <v>313</v>
      </c>
      <c r="C44" s="101">
        <v>22</v>
      </c>
      <c r="D44" s="101" t="s">
        <v>1119</v>
      </c>
      <c r="E44" s="101" t="s">
        <v>1119</v>
      </c>
      <c r="F44" s="101">
        <v>13</v>
      </c>
      <c r="G44" s="101">
        <v>89</v>
      </c>
      <c r="H44" s="102">
        <v>0</v>
      </c>
      <c r="I44" s="101">
        <v>0</v>
      </c>
      <c r="J44" s="102">
        <v>9</v>
      </c>
    </row>
    <row r="45" spans="1:10" ht="14.25" customHeight="1">
      <c r="A45" s="100" t="s">
        <v>314</v>
      </c>
      <c r="B45" s="94" t="s">
        <v>315</v>
      </c>
      <c r="C45" s="102" t="s">
        <v>1119</v>
      </c>
      <c r="D45" s="102" t="s">
        <v>1119</v>
      </c>
      <c r="E45" s="102">
        <v>0</v>
      </c>
      <c r="F45" s="101">
        <v>0</v>
      </c>
      <c r="G45" s="101">
        <v>19</v>
      </c>
      <c r="H45" s="102" t="s">
        <v>1119</v>
      </c>
      <c r="I45" s="101">
        <v>0</v>
      </c>
      <c r="J45" s="102" t="s">
        <v>1119</v>
      </c>
    </row>
    <row r="46" spans="1:10" ht="14.25" customHeight="1">
      <c r="A46" s="312" t="s">
        <v>244</v>
      </c>
      <c r="B46" s="308" t="s">
        <v>316</v>
      </c>
      <c r="C46" s="333">
        <v>143</v>
      </c>
      <c r="D46" s="333" t="s">
        <v>1119</v>
      </c>
      <c r="E46" s="333" t="s">
        <v>1119</v>
      </c>
      <c r="F46" s="333">
        <v>76</v>
      </c>
      <c r="G46" s="333">
        <v>341</v>
      </c>
      <c r="H46" s="333">
        <v>53</v>
      </c>
      <c r="I46" s="333" t="s">
        <v>1119</v>
      </c>
      <c r="J46" s="333">
        <v>13</v>
      </c>
    </row>
    <row r="47" spans="1:10" ht="14.25" customHeight="1">
      <c r="A47" s="100" t="s">
        <v>317</v>
      </c>
      <c r="B47" s="94" t="s">
        <v>318</v>
      </c>
      <c r="C47" s="103" t="s">
        <v>1119</v>
      </c>
      <c r="D47" s="103" t="s">
        <v>1119</v>
      </c>
      <c r="E47" s="103">
        <v>0</v>
      </c>
      <c r="F47" s="103">
        <v>0</v>
      </c>
      <c r="G47" s="101">
        <v>14</v>
      </c>
      <c r="H47" s="102" t="s">
        <v>1119</v>
      </c>
      <c r="I47" s="102">
        <v>0</v>
      </c>
      <c r="J47" s="83" t="s">
        <v>1119</v>
      </c>
    </row>
    <row r="48" spans="1:10" ht="14.25" customHeight="1">
      <c r="A48" s="100" t="s">
        <v>319</v>
      </c>
      <c r="B48" s="94" t="s">
        <v>320</v>
      </c>
      <c r="C48" s="101">
        <v>0</v>
      </c>
      <c r="D48" s="101">
        <v>0</v>
      </c>
      <c r="E48" s="101">
        <v>0</v>
      </c>
      <c r="F48" s="102">
        <v>0</v>
      </c>
      <c r="G48" s="102">
        <v>10</v>
      </c>
      <c r="H48" s="101">
        <v>0</v>
      </c>
      <c r="I48" s="102">
        <v>0</v>
      </c>
      <c r="J48" s="83">
        <v>0</v>
      </c>
    </row>
    <row r="49" spans="1:10" ht="14.25" customHeight="1">
      <c r="A49" s="100" t="s">
        <v>321</v>
      </c>
      <c r="B49" s="94" t="s">
        <v>322</v>
      </c>
      <c r="C49" s="101">
        <v>4</v>
      </c>
      <c r="D49" s="101">
        <v>0</v>
      </c>
      <c r="E49" s="101" t="s">
        <v>1119</v>
      </c>
      <c r="F49" s="101" t="s">
        <v>1119</v>
      </c>
      <c r="G49" s="102">
        <v>52</v>
      </c>
      <c r="H49" s="102">
        <v>23</v>
      </c>
      <c r="I49" s="101">
        <v>0</v>
      </c>
      <c r="J49" s="82">
        <v>6</v>
      </c>
    </row>
    <row r="50" spans="1:10" ht="14.25" customHeight="1">
      <c r="A50" s="100" t="s">
        <v>323</v>
      </c>
      <c r="B50" s="94" t="s">
        <v>324</v>
      </c>
      <c r="C50" s="104">
        <v>9</v>
      </c>
      <c r="D50" s="102">
        <v>0</v>
      </c>
      <c r="E50" s="104">
        <v>9</v>
      </c>
      <c r="F50" s="103">
        <v>0</v>
      </c>
      <c r="G50" s="103">
        <v>18</v>
      </c>
      <c r="H50" s="103" t="s">
        <v>1119</v>
      </c>
      <c r="I50" s="101">
        <v>0</v>
      </c>
      <c r="J50" s="83" t="s">
        <v>1119</v>
      </c>
    </row>
    <row r="51" spans="1:10" ht="14.25" customHeight="1">
      <c r="A51" s="100" t="s">
        <v>325</v>
      </c>
      <c r="B51" s="94" t="s">
        <v>326</v>
      </c>
      <c r="C51" s="101" t="s">
        <v>1120</v>
      </c>
      <c r="D51" s="102" t="s">
        <v>1120</v>
      </c>
      <c r="E51" s="101" t="s">
        <v>1120</v>
      </c>
      <c r="F51" s="102" t="s">
        <v>1120</v>
      </c>
      <c r="G51" s="101" t="s">
        <v>1120</v>
      </c>
      <c r="H51" s="101" t="s">
        <v>1120</v>
      </c>
      <c r="I51" s="102" t="s">
        <v>1120</v>
      </c>
      <c r="J51" s="83" t="s">
        <v>1120</v>
      </c>
    </row>
    <row r="52" spans="1:10" ht="14.25" customHeight="1">
      <c r="A52" s="100" t="s">
        <v>327</v>
      </c>
      <c r="B52" s="94" t="s">
        <v>328</v>
      </c>
      <c r="C52" s="102" t="s">
        <v>1120</v>
      </c>
      <c r="D52" s="102" t="s">
        <v>1120</v>
      </c>
      <c r="E52" s="102" t="s">
        <v>1120</v>
      </c>
      <c r="F52" s="101" t="s">
        <v>1120</v>
      </c>
      <c r="G52" s="101">
        <v>20</v>
      </c>
      <c r="H52" s="102" t="s">
        <v>1119</v>
      </c>
      <c r="I52" s="101">
        <v>0</v>
      </c>
      <c r="J52" s="83">
        <v>0</v>
      </c>
    </row>
    <row r="53" spans="1:10" ht="14.25" customHeight="1">
      <c r="A53" s="100" t="s">
        <v>329</v>
      </c>
      <c r="B53" s="94" t="s">
        <v>330</v>
      </c>
      <c r="C53" s="101">
        <v>95</v>
      </c>
      <c r="D53" s="101" t="s">
        <v>1119</v>
      </c>
      <c r="E53" s="102" t="s">
        <v>1119</v>
      </c>
      <c r="F53" s="102">
        <v>49</v>
      </c>
      <c r="G53" s="101">
        <v>142</v>
      </c>
      <c r="H53" s="101">
        <v>6</v>
      </c>
      <c r="I53" s="102" t="s">
        <v>1119</v>
      </c>
      <c r="J53" s="83">
        <v>0</v>
      </c>
    </row>
    <row r="54" spans="1:10" ht="14.25" customHeight="1">
      <c r="A54" s="100" t="s">
        <v>331</v>
      </c>
      <c r="B54" s="94" t="s">
        <v>332</v>
      </c>
      <c r="C54" s="101">
        <v>28</v>
      </c>
      <c r="D54" s="101">
        <v>0</v>
      </c>
      <c r="E54" s="101" t="s">
        <v>1119</v>
      </c>
      <c r="F54" s="101" t="s">
        <v>1119</v>
      </c>
      <c r="G54" s="101">
        <v>55</v>
      </c>
      <c r="H54" s="101">
        <v>9</v>
      </c>
      <c r="I54" s="101">
        <v>0</v>
      </c>
      <c r="J54" s="83" t="s">
        <v>1120</v>
      </c>
    </row>
    <row r="55" spans="1:10" ht="14.25" customHeight="1">
      <c r="A55" s="100" t="s">
        <v>333</v>
      </c>
      <c r="B55" s="94" t="s">
        <v>334</v>
      </c>
      <c r="C55" s="102" t="s">
        <v>1119</v>
      </c>
      <c r="D55" s="102">
        <v>0</v>
      </c>
      <c r="E55" s="101">
        <v>0</v>
      </c>
      <c r="F55" s="101" t="s">
        <v>1119</v>
      </c>
      <c r="G55" s="102">
        <v>11</v>
      </c>
      <c r="H55" s="102">
        <v>0</v>
      </c>
      <c r="I55" s="101">
        <v>0</v>
      </c>
      <c r="J55" s="83">
        <v>0</v>
      </c>
    </row>
    <row r="56" spans="1:10" ht="14.25" customHeight="1">
      <c r="A56" s="312" t="s">
        <v>244</v>
      </c>
      <c r="B56" s="308" t="s">
        <v>335</v>
      </c>
      <c r="C56" s="333">
        <v>403</v>
      </c>
      <c r="D56" s="333">
        <v>41</v>
      </c>
      <c r="E56" s="333">
        <v>219</v>
      </c>
      <c r="F56" s="333">
        <v>143</v>
      </c>
      <c r="G56" s="333">
        <v>380</v>
      </c>
      <c r="H56" s="333">
        <v>75</v>
      </c>
      <c r="I56" s="333" t="s">
        <v>1119</v>
      </c>
      <c r="J56" s="333">
        <v>18</v>
      </c>
    </row>
    <row r="57" spans="1:10" ht="14.25" customHeight="1">
      <c r="A57" s="100" t="s">
        <v>336</v>
      </c>
      <c r="B57" s="94" t="s">
        <v>337</v>
      </c>
      <c r="C57" s="102">
        <v>0</v>
      </c>
      <c r="D57" s="103">
        <v>0</v>
      </c>
      <c r="E57" s="103">
        <v>0</v>
      </c>
      <c r="F57" s="102">
        <v>0</v>
      </c>
      <c r="G57" s="103" t="s">
        <v>1119</v>
      </c>
      <c r="H57" s="104">
        <v>4</v>
      </c>
      <c r="I57" s="101">
        <v>0</v>
      </c>
      <c r="J57" s="83">
        <v>0</v>
      </c>
    </row>
    <row r="58" spans="1:10" ht="14.25" customHeight="1">
      <c r="A58" s="100" t="s">
        <v>338</v>
      </c>
      <c r="B58" s="94" t="s">
        <v>339</v>
      </c>
      <c r="C58" s="102">
        <v>0</v>
      </c>
      <c r="D58" s="102">
        <v>0</v>
      </c>
      <c r="E58" s="102">
        <v>0</v>
      </c>
      <c r="F58" s="102">
        <v>0</v>
      </c>
      <c r="G58" s="101" t="s">
        <v>1119</v>
      </c>
      <c r="H58" s="102">
        <v>0</v>
      </c>
      <c r="I58" s="102">
        <v>0</v>
      </c>
      <c r="J58" s="83" t="s">
        <v>1119</v>
      </c>
    </row>
    <row r="59" spans="1:10" ht="14.25" customHeight="1">
      <c r="A59" s="100" t="s">
        <v>340</v>
      </c>
      <c r="B59" s="94" t="s">
        <v>341</v>
      </c>
      <c r="C59" s="102" t="s">
        <v>1119</v>
      </c>
      <c r="D59" s="101" t="s">
        <v>1119</v>
      </c>
      <c r="E59" s="102">
        <v>0</v>
      </c>
      <c r="F59" s="102">
        <v>0</v>
      </c>
      <c r="G59" s="101">
        <v>9</v>
      </c>
      <c r="H59" s="102">
        <v>0</v>
      </c>
      <c r="I59" s="102">
        <v>0</v>
      </c>
      <c r="J59" s="83">
        <v>0</v>
      </c>
    </row>
    <row r="60" spans="1:10" ht="14.25" customHeight="1">
      <c r="A60" s="100" t="s">
        <v>342</v>
      </c>
      <c r="B60" s="94" t="s">
        <v>343</v>
      </c>
      <c r="C60" s="103" t="s">
        <v>1120</v>
      </c>
      <c r="D60" s="103" t="s">
        <v>1120</v>
      </c>
      <c r="E60" s="103" t="s">
        <v>1120</v>
      </c>
      <c r="F60" s="103" t="s">
        <v>1120</v>
      </c>
      <c r="G60" s="103" t="s">
        <v>1120</v>
      </c>
      <c r="H60" s="103" t="s">
        <v>1120</v>
      </c>
      <c r="I60" s="102" t="s">
        <v>1120</v>
      </c>
      <c r="J60" s="83" t="s">
        <v>1120</v>
      </c>
    </row>
    <row r="61" spans="1:10" ht="14.25" customHeight="1">
      <c r="A61" s="100" t="s">
        <v>344</v>
      </c>
      <c r="B61" s="94" t="s">
        <v>345</v>
      </c>
      <c r="C61" s="102">
        <v>0</v>
      </c>
      <c r="D61" s="102">
        <v>0</v>
      </c>
      <c r="E61" s="101">
        <v>0</v>
      </c>
      <c r="F61" s="102">
        <v>0</v>
      </c>
      <c r="G61" s="101">
        <v>15</v>
      </c>
      <c r="H61" s="102" t="s">
        <v>1119</v>
      </c>
      <c r="I61" s="101">
        <v>0</v>
      </c>
      <c r="J61" s="82">
        <v>0</v>
      </c>
    </row>
    <row r="62" spans="1:10" ht="14.25" customHeight="1">
      <c r="A62" s="100" t="s">
        <v>346</v>
      </c>
      <c r="B62" s="94" t="s">
        <v>347</v>
      </c>
      <c r="C62" s="101" t="s">
        <v>1119</v>
      </c>
      <c r="D62" s="102">
        <v>0</v>
      </c>
      <c r="E62" s="101">
        <v>0</v>
      </c>
      <c r="F62" s="101" t="s">
        <v>1119</v>
      </c>
      <c r="G62" s="101">
        <v>21</v>
      </c>
      <c r="H62" s="101" t="s">
        <v>1119</v>
      </c>
      <c r="I62" s="102">
        <v>0</v>
      </c>
      <c r="J62" s="83">
        <v>0</v>
      </c>
    </row>
    <row r="63" spans="1:10" ht="14.25" customHeight="1">
      <c r="A63" s="100" t="s">
        <v>348</v>
      </c>
      <c r="B63" s="94" t="s">
        <v>349</v>
      </c>
      <c r="C63" s="102">
        <v>0</v>
      </c>
      <c r="D63" s="102">
        <v>0</v>
      </c>
      <c r="E63" s="101">
        <v>0</v>
      </c>
      <c r="F63" s="101">
        <v>0</v>
      </c>
      <c r="G63" s="101">
        <v>13</v>
      </c>
      <c r="H63" s="102" t="s">
        <v>1119</v>
      </c>
      <c r="I63" s="101">
        <v>0</v>
      </c>
      <c r="J63" s="83">
        <v>0</v>
      </c>
    </row>
    <row r="64" spans="1:10" ht="14.25" customHeight="1">
      <c r="A64" s="100" t="s">
        <v>350</v>
      </c>
      <c r="B64" s="94" t="s">
        <v>351</v>
      </c>
      <c r="C64" s="101" t="s">
        <v>1120</v>
      </c>
      <c r="D64" s="102" t="s">
        <v>1120</v>
      </c>
      <c r="E64" s="102" t="s">
        <v>1120</v>
      </c>
      <c r="F64" s="101" t="s">
        <v>1120</v>
      </c>
      <c r="G64" s="101" t="s">
        <v>1120</v>
      </c>
      <c r="H64" s="101" t="s">
        <v>1120</v>
      </c>
      <c r="I64" s="102" t="s">
        <v>1120</v>
      </c>
      <c r="J64" s="82" t="s">
        <v>1120</v>
      </c>
    </row>
    <row r="65" spans="1:10" ht="14.25" customHeight="1">
      <c r="A65" s="100" t="s">
        <v>352</v>
      </c>
      <c r="B65" s="94" t="s">
        <v>353</v>
      </c>
      <c r="C65" s="102">
        <v>165</v>
      </c>
      <c r="D65" s="102">
        <v>15</v>
      </c>
      <c r="E65" s="101">
        <v>141</v>
      </c>
      <c r="F65" s="101">
        <v>9</v>
      </c>
      <c r="G65" s="101">
        <v>98</v>
      </c>
      <c r="H65" s="101">
        <v>16</v>
      </c>
      <c r="I65" s="102" t="s">
        <v>1119</v>
      </c>
      <c r="J65" s="83" t="s">
        <v>1119</v>
      </c>
    </row>
    <row r="66" spans="1:10" ht="14.25" customHeight="1">
      <c r="A66" s="100" t="s">
        <v>354</v>
      </c>
      <c r="B66" s="94" t="s">
        <v>355</v>
      </c>
      <c r="C66" s="102" t="s">
        <v>1120</v>
      </c>
      <c r="D66" s="101" t="s">
        <v>1120</v>
      </c>
      <c r="E66" s="101" t="s">
        <v>1120</v>
      </c>
      <c r="F66" s="102" t="s">
        <v>1120</v>
      </c>
      <c r="G66" s="101" t="s">
        <v>1120</v>
      </c>
      <c r="H66" s="101" t="s">
        <v>1120</v>
      </c>
      <c r="I66" s="101" t="s">
        <v>1120</v>
      </c>
      <c r="J66" s="82" t="s">
        <v>1120</v>
      </c>
    </row>
    <row r="67" spans="1:10" ht="14.25" customHeight="1">
      <c r="A67" s="100" t="s">
        <v>356</v>
      </c>
      <c r="B67" s="94" t="s">
        <v>357</v>
      </c>
      <c r="C67" s="101">
        <v>52</v>
      </c>
      <c r="D67" s="101" t="s">
        <v>1119</v>
      </c>
      <c r="E67" s="101">
        <v>24</v>
      </c>
      <c r="F67" s="101" t="s">
        <v>1119</v>
      </c>
      <c r="G67" s="101">
        <v>68</v>
      </c>
      <c r="H67" s="102">
        <v>10</v>
      </c>
      <c r="I67" s="102">
        <v>0</v>
      </c>
      <c r="J67" s="83">
        <v>0</v>
      </c>
    </row>
    <row r="68" spans="1:10" ht="14.25" customHeight="1">
      <c r="A68" s="100" t="s">
        <v>358</v>
      </c>
      <c r="B68" s="94" t="s">
        <v>359</v>
      </c>
      <c r="C68" s="102">
        <v>0</v>
      </c>
      <c r="D68" s="101">
        <v>0</v>
      </c>
      <c r="E68" s="102">
        <v>0</v>
      </c>
      <c r="F68" s="102">
        <v>0</v>
      </c>
      <c r="G68" s="102">
        <v>11</v>
      </c>
      <c r="H68" s="102">
        <v>0</v>
      </c>
      <c r="I68" s="101">
        <v>0</v>
      </c>
      <c r="J68" s="83">
        <v>0</v>
      </c>
    </row>
    <row r="69" spans="1:10" ht="14.25" customHeight="1">
      <c r="A69" s="100" t="s">
        <v>360</v>
      </c>
      <c r="B69" s="94" t="s">
        <v>361</v>
      </c>
      <c r="C69" s="101" t="s">
        <v>1120</v>
      </c>
      <c r="D69" s="102" t="s">
        <v>1120</v>
      </c>
      <c r="E69" s="102" t="s">
        <v>1120</v>
      </c>
      <c r="F69" s="101" t="s">
        <v>1120</v>
      </c>
      <c r="G69" s="101" t="s">
        <v>1120</v>
      </c>
      <c r="H69" s="102" t="s">
        <v>1120</v>
      </c>
      <c r="I69" s="101" t="s">
        <v>1120</v>
      </c>
      <c r="J69" s="83" t="s">
        <v>1120</v>
      </c>
    </row>
    <row r="70" spans="1:10" s="26" customFormat="1" ht="14.25" customHeight="1">
      <c r="A70" s="312" t="s">
        <v>244</v>
      </c>
      <c r="B70" s="308" t="s">
        <v>362</v>
      </c>
      <c r="C70" s="333">
        <v>102</v>
      </c>
      <c r="D70" s="333">
        <v>7</v>
      </c>
      <c r="E70" s="333">
        <v>71</v>
      </c>
      <c r="F70" s="333">
        <v>24</v>
      </c>
      <c r="G70" s="333">
        <v>570</v>
      </c>
      <c r="H70" s="333">
        <v>43</v>
      </c>
      <c r="I70" s="333">
        <v>7</v>
      </c>
      <c r="J70" s="333">
        <v>13</v>
      </c>
    </row>
    <row r="71" spans="1:10" ht="14.25" customHeight="1">
      <c r="A71" s="100" t="s">
        <v>363</v>
      </c>
      <c r="B71" s="94" t="s">
        <v>364</v>
      </c>
      <c r="C71" s="101" t="s">
        <v>1119</v>
      </c>
      <c r="D71" s="101">
        <v>0</v>
      </c>
      <c r="E71" s="101">
        <v>0</v>
      </c>
      <c r="F71" s="101" t="s">
        <v>1119</v>
      </c>
      <c r="G71" s="101">
        <v>18</v>
      </c>
      <c r="H71" s="102">
        <v>0</v>
      </c>
      <c r="I71" s="101">
        <v>0</v>
      </c>
      <c r="J71" s="82" t="s">
        <v>1119</v>
      </c>
    </row>
    <row r="72" spans="1:10" ht="14.25" customHeight="1">
      <c r="A72" s="100" t="s">
        <v>365</v>
      </c>
      <c r="B72" s="94" t="s">
        <v>366</v>
      </c>
      <c r="C72" s="101">
        <v>0</v>
      </c>
      <c r="D72" s="102">
        <v>0</v>
      </c>
      <c r="E72" s="101">
        <v>0</v>
      </c>
      <c r="F72" s="102">
        <v>0</v>
      </c>
      <c r="G72" s="101">
        <v>6</v>
      </c>
      <c r="H72" s="102">
        <v>0</v>
      </c>
      <c r="I72" s="101">
        <v>0</v>
      </c>
      <c r="J72" s="83" t="s">
        <v>1119</v>
      </c>
    </row>
    <row r="73" spans="1:10" ht="14.25" customHeight="1">
      <c r="A73" s="100" t="s">
        <v>367</v>
      </c>
      <c r="B73" s="94" t="s">
        <v>368</v>
      </c>
      <c r="C73" s="101">
        <v>6</v>
      </c>
      <c r="D73" s="102" t="s">
        <v>1119</v>
      </c>
      <c r="E73" s="102">
        <v>0</v>
      </c>
      <c r="F73" s="102" t="s">
        <v>1119</v>
      </c>
      <c r="G73" s="101">
        <v>12</v>
      </c>
      <c r="H73" s="102">
        <v>0</v>
      </c>
      <c r="I73" s="101">
        <v>0</v>
      </c>
      <c r="J73" s="83" t="s">
        <v>1119</v>
      </c>
    </row>
    <row r="74" spans="1:10" ht="14.25" customHeight="1">
      <c r="A74" s="100" t="s">
        <v>369</v>
      </c>
      <c r="B74" s="94" t="s">
        <v>370</v>
      </c>
      <c r="C74" s="102" t="s">
        <v>1119</v>
      </c>
      <c r="D74" s="101">
        <v>0</v>
      </c>
      <c r="E74" s="101">
        <v>0</v>
      </c>
      <c r="F74" s="102" t="s">
        <v>1119</v>
      </c>
      <c r="G74" s="102">
        <v>11</v>
      </c>
      <c r="H74" s="102" t="s">
        <v>1119</v>
      </c>
      <c r="I74" s="101">
        <v>0</v>
      </c>
      <c r="J74" s="83">
        <v>0</v>
      </c>
    </row>
    <row r="75" spans="1:10" ht="14.25" customHeight="1">
      <c r="A75" s="100" t="s">
        <v>371</v>
      </c>
      <c r="B75" s="94" t="s">
        <v>372</v>
      </c>
      <c r="C75" s="101">
        <v>6</v>
      </c>
      <c r="D75" s="101" t="s">
        <v>1119</v>
      </c>
      <c r="E75" s="101" t="s">
        <v>1119</v>
      </c>
      <c r="F75" s="101">
        <v>0</v>
      </c>
      <c r="G75" s="102">
        <v>20</v>
      </c>
      <c r="H75" s="101">
        <v>4</v>
      </c>
      <c r="I75" s="101" t="s">
        <v>1119</v>
      </c>
      <c r="J75" s="83" t="s">
        <v>1119</v>
      </c>
    </row>
    <row r="76" spans="1:10" ht="14.25" customHeight="1">
      <c r="A76" s="100" t="s">
        <v>373</v>
      </c>
      <c r="B76" s="94" t="s">
        <v>374</v>
      </c>
      <c r="C76" s="102">
        <v>0</v>
      </c>
      <c r="D76" s="102">
        <v>0</v>
      </c>
      <c r="E76" s="102">
        <v>0</v>
      </c>
      <c r="F76" s="101">
        <v>0</v>
      </c>
      <c r="G76" s="101">
        <v>23</v>
      </c>
      <c r="H76" s="101">
        <v>0</v>
      </c>
      <c r="I76" s="102">
        <v>0</v>
      </c>
      <c r="J76" s="83">
        <v>0</v>
      </c>
    </row>
    <row r="77" spans="1:10" ht="14.25" customHeight="1">
      <c r="A77" s="100" t="s">
        <v>375</v>
      </c>
      <c r="B77" s="94" t="s">
        <v>376</v>
      </c>
      <c r="C77" s="101">
        <v>20</v>
      </c>
      <c r="D77" s="101">
        <v>0</v>
      </c>
      <c r="E77" s="101">
        <v>13</v>
      </c>
      <c r="F77" s="101">
        <v>7</v>
      </c>
      <c r="G77" s="102">
        <v>254</v>
      </c>
      <c r="H77" s="102">
        <v>15</v>
      </c>
      <c r="I77" s="101" t="s">
        <v>1119</v>
      </c>
      <c r="J77" s="83" t="s">
        <v>1120</v>
      </c>
    </row>
    <row r="78" spans="1:10" ht="14.25" customHeight="1">
      <c r="A78" s="100" t="s">
        <v>377</v>
      </c>
      <c r="B78" s="94" t="s">
        <v>378</v>
      </c>
      <c r="C78" s="101" t="s">
        <v>1120</v>
      </c>
      <c r="D78" s="101" t="s">
        <v>1120</v>
      </c>
      <c r="E78" s="101" t="s">
        <v>1120</v>
      </c>
      <c r="F78" s="101" t="s">
        <v>1120</v>
      </c>
      <c r="G78" s="101" t="s">
        <v>1120</v>
      </c>
      <c r="H78" s="102" t="s">
        <v>1120</v>
      </c>
      <c r="I78" s="101" t="s">
        <v>1120</v>
      </c>
      <c r="J78" s="82" t="s">
        <v>1120</v>
      </c>
    </row>
    <row r="79" spans="1:10" ht="14.25" customHeight="1">
      <c r="A79" s="100" t="s">
        <v>379</v>
      </c>
      <c r="B79" s="94" t="s">
        <v>380</v>
      </c>
      <c r="C79" s="101" t="s">
        <v>1119</v>
      </c>
      <c r="D79" s="101" t="s">
        <v>1119</v>
      </c>
      <c r="E79" s="101">
        <v>0</v>
      </c>
      <c r="F79" s="101">
        <v>0</v>
      </c>
      <c r="G79" s="101">
        <v>41</v>
      </c>
      <c r="H79" s="102">
        <v>4</v>
      </c>
      <c r="I79" s="102">
        <v>0</v>
      </c>
      <c r="J79" s="82" t="s">
        <v>1119</v>
      </c>
    </row>
    <row r="80" spans="1:10" ht="14.25" customHeight="1">
      <c r="A80" s="100" t="s">
        <v>381</v>
      </c>
      <c r="B80" s="94" t="s">
        <v>382</v>
      </c>
      <c r="C80" s="103">
        <v>7</v>
      </c>
      <c r="D80" s="103">
        <v>0</v>
      </c>
      <c r="E80" s="103" t="s">
        <v>1119</v>
      </c>
      <c r="F80" s="103" t="s">
        <v>1119</v>
      </c>
      <c r="G80" s="103">
        <v>8</v>
      </c>
      <c r="H80" s="104">
        <v>5</v>
      </c>
      <c r="I80" s="102">
        <v>0</v>
      </c>
      <c r="J80" s="83">
        <v>0</v>
      </c>
    </row>
    <row r="81" spans="1:10" ht="14.25" customHeight="1">
      <c r="A81" s="100" t="s">
        <v>383</v>
      </c>
      <c r="B81" s="94" t="s">
        <v>384</v>
      </c>
      <c r="C81" s="102" t="s">
        <v>1119</v>
      </c>
      <c r="D81" s="102">
        <v>0</v>
      </c>
      <c r="E81" s="102" t="s">
        <v>1119</v>
      </c>
      <c r="F81" s="101">
        <v>0</v>
      </c>
      <c r="G81" s="101">
        <v>41</v>
      </c>
      <c r="H81" s="101" t="s">
        <v>1119</v>
      </c>
      <c r="I81" s="102" t="s">
        <v>1119</v>
      </c>
      <c r="J81" s="83" t="s">
        <v>1119</v>
      </c>
    </row>
    <row r="82" spans="1:10" ht="14.25" customHeight="1">
      <c r="A82" s="100" t="s">
        <v>385</v>
      </c>
      <c r="B82" s="94" t="s">
        <v>386</v>
      </c>
      <c r="C82" s="101">
        <v>22</v>
      </c>
      <c r="D82" s="101">
        <v>0</v>
      </c>
      <c r="E82" s="101">
        <v>22</v>
      </c>
      <c r="F82" s="102">
        <v>0</v>
      </c>
      <c r="G82" s="101">
        <v>56</v>
      </c>
      <c r="H82" s="102" t="s">
        <v>1119</v>
      </c>
      <c r="I82" s="101">
        <v>0</v>
      </c>
      <c r="J82" s="83" t="s">
        <v>1119</v>
      </c>
    </row>
    <row r="83" spans="1:10" ht="14.25" customHeight="1">
      <c r="A83" s="100" t="s">
        <v>387</v>
      </c>
      <c r="B83" s="94" t="s">
        <v>388</v>
      </c>
      <c r="C83" s="101">
        <v>6</v>
      </c>
      <c r="D83" s="101">
        <v>0</v>
      </c>
      <c r="E83" s="101">
        <v>6</v>
      </c>
      <c r="F83" s="101">
        <v>0</v>
      </c>
      <c r="G83" s="101">
        <v>19</v>
      </c>
      <c r="H83" s="102">
        <v>0</v>
      </c>
      <c r="I83" s="102">
        <v>0</v>
      </c>
      <c r="J83" s="82" t="s">
        <v>1119</v>
      </c>
    </row>
    <row r="84" spans="1:10" ht="14.25" customHeight="1">
      <c r="A84" s="312" t="s">
        <v>244</v>
      </c>
      <c r="B84" s="308" t="s">
        <v>389</v>
      </c>
      <c r="C84" s="333">
        <v>76</v>
      </c>
      <c r="D84" s="333">
        <v>20</v>
      </c>
      <c r="E84" s="333">
        <v>9</v>
      </c>
      <c r="F84" s="333">
        <v>47</v>
      </c>
      <c r="G84" s="333">
        <v>268</v>
      </c>
      <c r="H84" s="333">
        <v>71</v>
      </c>
      <c r="I84" s="333" t="s">
        <v>1119</v>
      </c>
      <c r="J84" s="333">
        <v>10</v>
      </c>
    </row>
    <row r="85" spans="1:10" ht="14.25" customHeight="1">
      <c r="A85" s="100" t="s">
        <v>390</v>
      </c>
      <c r="B85" s="94" t="s">
        <v>391</v>
      </c>
      <c r="C85" s="102">
        <v>5</v>
      </c>
      <c r="D85" s="102" t="s">
        <v>1119</v>
      </c>
      <c r="E85" s="101">
        <v>0</v>
      </c>
      <c r="F85" s="102" t="s">
        <v>1119</v>
      </c>
      <c r="G85" s="101">
        <v>18</v>
      </c>
      <c r="H85" s="102" t="s">
        <v>1119</v>
      </c>
      <c r="I85" s="101">
        <v>0</v>
      </c>
      <c r="J85" s="82">
        <v>0</v>
      </c>
    </row>
    <row r="86" spans="1:10" ht="14.25" customHeight="1">
      <c r="A86" s="100" t="s">
        <v>392</v>
      </c>
      <c r="B86" s="94" t="s">
        <v>393</v>
      </c>
      <c r="C86" s="102">
        <v>0</v>
      </c>
      <c r="D86" s="102">
        <v>0</v>
      </c>
      <c r="E86" s="101">
        <v>0</v>
      </c>
      <c r="F86" s="102">
        <v>0</v>
      </c>
      <c r="G86" s="101" t="s">
        <v>1119</v>
      </c>
      <c r="H86" s="102" t="s">
        <v>1119</v>
      </c>
      <c r="I86" s="101">
        <v>0</v>
      </c>
      <c r="J86" s="83">
        <v>0</v>
      </c>
    </row>
    <row r="87" spans="1:10" ht="14.25" customHeight="1">
      <c r="A87" s="100" t="s">
        <v>394</v>
      </c>
      <c r="B87" s="94" t="s">
        <v>395</v>
      </c>
      <c r="C87" s="102">
        <v>5</v>
      </c>
      <c r="D87" s="101" t="s">
        <v>1119</v>
      </c>
      <c r="E87" s="101">
        <v>0</v>
      </c>
      <c r="F87" s="102" t="s">
        <v>1119</v>
      </c>
      <c r="G87" s="101">
        <v>27</v>
      </c>
      <c r="H87" s="102">
        <v>4</v>
      </c>
      <c r="I87" s="101" t="s">
        <v>1119</v>
      </c>
      <c r="J87" s="82">
        <v>0</v>
      </c>
    </row>
    <row r="88" spans="1:10" ht="14.25" customHeight="1">
      <c r="A88" s="100" t="s">
        <v>396</v>
      </c>
      <c r="B88" s="94" t="s">
        <v>397</v>
      </c>
      <c r="C88" s="101">
        <v>17</v>
      </c>
      <c r="D88" s="101">
        <v>9</v>
      </c>
      <c r="E88" s="102" t="s">
        <v>1119</v>
      </c>
      <c r="F88" s="102" t="s">
        <v>1119</v>
      </c>
      <c r="G88" s="101">
        <v>37</v>
      </c>
      <c r="H88" s="102">
        <v>5</v>
      </c>
      <c r="I88" s="101">
        <v>0</v>
      </c>
      <c r="J88" s="83" t="s">
        <v>1119</v>
      </c>
    </row>
    <row r="89" spans="1:10" ht="14.25" customHeight="1">
      <c r="A89" s="100" t="s">
        <v>398</v>
      </c>
      <c r="B89" s="94" t="s">
        <v>399</v>
      </c>
      <c r="C89" s="101" t="s">
        <v>1119</v>
      </c>
      <c r="D89" s="101" t="s">
        <v>1119</v>
      </c>
      <c r="E89" s="101">
        <v>0</v>
      </c>
      <c r="F89" s="101">
        <v>0</v>
      </c>
      <c r="G89" s="101">
        <v>14</v>
      </c>
      <c r="H89" s="102" t="s">
        <v>1119</v>
      </c>
      <c r="I89" s="101">
        <v>0</v>
      </c>
      <c r="J89" s="82">
        <v>0</v>
      </c>
    </row>
    <row r="90" spans="1:10" ht="14.25" customHeight="1">
      <c r="A90" s="100" t="s">
        <v>400</v>
      </c>
      <c r="B90" s="94" t="s">
        <v>401</v>
      </c>
      <c r="C90" s="102">
        <v>0</v>
      </c>
      <c r="D90" s="102">
        <v>0</v>
      </c>
      <c r="E90" s="101">
        <v>0</v>
      </c>
      <c r="F90" s="101">
        <v>0</v>
      </c>
      <c r="G90" s="101" t="s">
        <v>1119</v>
      </c>
      <c r="H90" s="102" t="s">
        <v>1119</v>
      </c>
      <c r="I90" s="101">
        <v>0</v>
      </c>
      <c r="J90" s="82">
        <v>0</v>
      </c>
    </row>
    <row r="91" spans="1:10" ht="14.25" customHeight="1">
      <c r="A91" s="100" t="s">
        <v>402</v>
      </c>
      <c r="B91" s="94" t="s">
        <v>403</v>
      </c>
      <c r="C91" s="101">
        <v>44</v>
      </c>
      <c r="D91" s="101" t="s">
        <v>1119</v>
      </c>
      <c r="E91" s="101" t="s">
        <v>1119</v>
      </c>
      <c r="F91" s="101">
        <v>34</v>
      </c>
      <c r="G91" s="101">
        <v>141</v>
      </c>
      <c r="H91" s="101">
        <v>46</v>
      </c>
      <c r="I91" s="102">
        <v>0</v>
      </c>
      <c r="J91" s="83">
        <v>8</v>
      </c>
    </row>
    <row r="92" spans="1:10" ht="14.25" customHeight="1">
      <c r="A92" s="100" t="s">
        <v>404</v>
      </c>
      <c r="B92" s="94" t="s">
        <v>405</v>
      </c>
      <c r="C92" s="102" t="s">
        <v>1119</v>
      </c>
      <c r="D92" s="101">
        <v>0</v>
      </c>
      <c r="E92" s="102">
        <v>0</v>
      </c>
      <c r="F92" s="102" t="s">
        <v>1119</v>
      </c>
      <c r="G92" s="101">
        <v>22</v>
      </c>
      <c r="H92" s="102">
        <v>8</v>
      </c>
      <c r="I92" s="101">
        <v>0</v>
      </c>
      <c r="J92" s="82" t="s">
        <v>1119</v>
      </c>
    </row>
    <row r="93" spans="1:10" ht="14.25" customHeight="1">
      <c r="A93" s="312" t="s">
        <v>244</v>
      </c>
      <c r="B93" s="308" t="s">
        <v>406</v>
      </c>
      <c r="C93" s="333">
        <v>89</v>
      </c>
      <c r="D93" s="333">
        <v>29</v>
      </c>
      <c r="E93" s="333">
        <v>12</v>
      </c>
      <c r="F93" s="333">
        <v>45</v>
      </c>
      <c r="G93" s="333">
        <v>499</v>
      </c>
      <c r="H93" s="333">
        <v>17</v>
      </c>
      <c r="I93" s="333" t="s">
        <v>1119</v>
      </c>
      <c r="J93" s="333">
        <v>14</v>
      </c>
    </row>
    <row r="94" spans="1:10" ht="14.25" customHeight="1">
      <c r="A94" s="100" t="s">
        <v>407</v>
      </c>
      <c r="B94" s="94" t="s">
        <v>408</v>
      </c>
      <c r="C94" s="102" t="s">
        <v>1120</v>
      </c>
      <c r="D94" s="102" t="s">
        <v>1120</v>
      </c>
      <c r="E94" s="101" t="s">
        <v>1120</v>
      </c>
      <c r="F94" s="102" t="s">
        <v>1120</v>
      </c>
      <c r="G94" s="102" t="s">
        <v>1120</v>
      </c>
      <c r="H94" s="102" t="s">
        <v>1120</v>
      </c>
      <c r="I94" s="101" t="s">
        <v>1120</v>
      </c>
      <c r="J94" s="83" t="s">
        <v>1120</v>
      </c>
    </row>
    <row r="95" spans="1:10" ht="14.25" customHeight="1">
      <c r="A95" s="100" t="s">
        <v>409</v>
      </c>
      <c r="B95" s="94" t="s">
        <v>410</v>
      </c>
      <c r="C95" s="101">
        <v>7</v>
      </c>
      <c r="D95" s="102" t="s">
        <v>1119</v>
      </c>
      <c r="E95" s="102">
        <v>0</v>
      </c>
      <c r="F95" s="101" t="s">
        <v>1119</v>
      </c>
      <c r="G95" s="101">
        <v>8</v>
      </c>
      <c r="H95" s="102" t="s">
        <v>1119</v>
      </c>
      <c r="I95" s="101">
        <v>0</v>
      </c>
      <c r="J95" s="83">
        <v>0</v>
      </c>
    </row>
    <row r="96" spans="1:10" ht="14.25" customHeight="1">
      <c r="A96" s="100" t="s">
        <v>411</v>
      </c>
      <c r="B96" s="94" t="s">
        <v>412</v>
      </c>
      <c r="C96" s="102" t="s">
        <v>1119</v>
      </c>
      <c r="D96" s="102">
        <v>0</v>
      </c>
      <c r="E96" s="101">
        <v>0</v>
      </c>
      <c r="F96" s="102" t="s">
        <v>1119</v>
      </c>
      <c r="G96" s="101">
        <v>11</v>
      </c>
      <c r="H96" s="101">
        <v>0</v>
      </c>
      <c r="I96" s="101">
        <v>0</v>
      </c>
      <c r="J96" s="82" t="s">
        <v>1119</v>
      </c>
    </row>
    <row r="97" spans="1:10" ht="14.25" customHeight="1">
      <c r="A97" s="100" t="s">
        <v>413</v>
      </c>
      <c r="B97" s="94" t="s">
        <v>414</v>
      </c>
      <c r="C97" s="102">
        <v>7</v>
      </c>
      <c r="D97" s="102" t="s">
        <v>1119</v>
      </c>
      <c r="E97" s="102">
        <v>0</v>
      </c>
      <c r="F97" s="101" t="s">
        <v>1119</v>
      </c>
      <c r="G97" s="101">
        <v>16</v>
      </c>
      <c r="H97" s="101">
        <v>5</v>
      </c>
      <c r="I97" s="101" t="s">
        <v>1119</v>
      </c>
      <c r="J97" s="82" t="s">
        <v>1119</v>
      </c>
    </row>
    <row r="98" spans="1:10" ht="14.25" customHeight="1">
      <c r="A98" s="100" t="s">
        <v>415</v>
      </c>
      <c r="B98" s="94" t="s">
        <v>416</v>
      </c>
      <c r="C98" s="101">
        <v>5</v>
      </c>
      <c r="D98" s="101" t="s">
        <v>1119</v>
      </c>
      <c r="E98" s="101" t="s">
        <v>1119</v>
      </c>
      <c r="F98" s="101">
        <v>0</v>
      </c>
      <c r="G98" s="101">
        <v>42</v>
      </c>
      <c r="H98" s="102">
        <v>0</v>
      </c>
      <c r="I98" s="101" t="s">
        <v>1119</v>
      </c>
      <c r="J98" s="83">
        <v>0</v>
      </c>
    </row>
    <row r="99" spans="1:10" ht="14.25" customHeight="1">
      <c r="A99" s="100" t="s">
        <v>417</v>
      </c>
      <c r="B99" s="94" t="s">
        <v>418</v>
      </c>
      <c r="C99" s="102">
        <v>4</v>
      </c>
      <c r="D99" s="101">
        <v>0</v>
      </c>
      <c r="E99" s="102">
        <v>0</v>
      </c>
      <c r="F99" s="102">
        <v>4</v>
      </c>
      <c r="G99" s="101">
        <v>8</v>
      </c>
      <c r="H99" s="102">
        <v>0</v>
      </c>
      <c r="I99" s="101">
        <v>0</v>
      </c>
      <c r="J99" s="83">
        <v>0</v>
      </c>
    </row>
    <row r="100" spans="1:10" ht="14.25" customHeight="1">
      <c r="A100" s="100" t="s">
        <v>419</v>
      </c>
      <c r="B100" s="94" t="s">
        <v>420</v>
      </c>
      <c r="C100" s="102">
        <v>28</v>
      </c>
      <c r="D100" s="102">
        <v>18</v>
      </c>
      <c r="E100" s="102">
        <v>4</v>
      </c>
      <c r="F100" s="102">
        <v>6</v>
      </c>
      <c r="G100" s="101">
        <v>117</v>
      </c>
      <c r="H100" s="101">
        <v>4</v>
      </c>
      <c r="I100" s="101">
        <v>0</v>
      </c>
      <c r="J100" s="82">
        <v>0</v>
      </c>
    </row>
    <row r="101" spans="1:10" ht="14.25" customHeight="1">
      <c r="A101" s="100" t="s">
        <v>421</v>
      </c>
      <c r="B101" s="94" t="s">
        <v>422</v>
      </c>
      <c r="C101" s="101">
        <v>0</v>
      </c>
      <c r="D101" s="101">
        <v>0</v>
      </c>
      <c r="E101" s="101">
        <v>0</v>
      </c>
      <c r="F101" s="101">
        <v>0</v>
      </c>
      <c r="G101" s="101">
        <v>45</v>
      </c>
      <c r="H101" s="102">
        <v>0</v>
      </c>
      <c r="I101" s="101">
        <v>0</v>
      </c>
      <c r="J101" s="83">
        <v>0</v>
      </c>
    </row>
    <row r="102" spans="1:10" ht="14.25" customHeight="1">
      <c r="A102" s="100" t="s">
        <v>423</v>
      </c>
      <c r="B102" s="94" t="s">
        <v>424</v>
      </c>
      <c r="C102" s="103">
        <v>20</v>
      </c>
      <c r="D102" s="103">
        <v>0</v>
      </c>
      <c r="E102" s="103">
        <v>0</v>
      </c>
      <c r="F102" s="103">
        <v>20</v>
      </c>
      <c r="G102" s="103">
        <v>78</v>
      </c>
      <c r="H102" s="104" t="s">
        <v>1119</v>
      </c>
      <c r="I102" s="101" t="s">
        <v>1119</v>
      </c>
      <c r="J102" s="82" t="s">
        <v>1119</v>
      </c>
    </row>
    <row r="103" spans="1:10" ht="14.25" customHeight="1">
      <c r="A103" s="100" t="s">
        <v>425</v>
      </c>
      <c r="B103" s="94" t="s">
        <v>426</v>
      </c>
      <c r="C103" s="102" t="s">
        <v>1119</v>
      </c>
      <c r="D103" s="101">
        <v>0</v>
      </c>
      <c r="E103" s="101">
        <v>0</v>
      </c>
      <c r="F103" s="102">
        <v>0</v>
      </c>
      <c r="G103" s="101">
        <v>50</v>
      </c>
      <c r="H103" s="102" t="s">
        <v>1119</v>
      </c>
      <c r="I103" s="101">
        <v>0</v>
      </c>
      <c r="J103" s="82" t="s">
        <v>1119</v>
      </c>
    </row>
    <row r="104" spans="1:10" ht="14.25" customHeight="1">
      <c r="A104" s="100" t="s">
        <v>427</v>
      </c>
      <c r="B104" s="94" t="s">
        <v>428</v>
      </c>
      <c r="C104" s="102" t="s">
        <v>1119</v>
      </c>
      <c r="D104" s="102">
        <v>0</v>
      </c>
      <c r="E104" s="102" t="s">
        <v>1119</v>
      </c>
      <c r="F104" s="102">
        <v>0</v>
      </c>
      <c r="G104" s="101">
        <v>34</v>
      </c>
      <c r="H104" s="101" t="s">
        <v>1119</v>
      </c>
      <c r="I104" s="102">
        <v>0</v>
      </c>
      <c r="J104" s="82">
        <v>5</v>
      </c>
    </row>
    <row r="105" spans="1:10" ht="14.25" customHeight="1">
      <c r="A105" s="100" t="s">
        <v>429</v>
      </c>
      <c r="B105" s="94" t="s">
        <v>430</v>
      </c>
      <c r="C105" s="102" t="s">
        <v>1119</v>
      </c>
      <c r="D105" s="102" t="s">
        <v>1119</v>
      </c>
      <c r="E105" s="101">
        <v>0</v>
      </c>
      <c r="F105" s="102" t="s">
        <v>1119</v>
      </c>
      <c r="G105" s="101">
        <v>20</v>
      </c>
      <c r="H105" s="102">
        <v>0</v>
      </c>
      <c r="I105" s="102">
        <v>0</v>
      </c>
      <c r="J105" s="82">
        <v>0</v>
      </c>
    </row>
    <row r="106" spans="1:10" ht="14.25" customHeight="1">
      <c r="A106" s="312" t="s">
        <v>244</v>
      </c>
      <c r="B106" s="308" t="s">
        <v>431</v>
      </c>
      <c r="C106" s="333">
        <v>46</v>
      </c>
      <c r="D106" s="333">
        <v>6</v>
      </c>
      <c r="E106" s="333">
        <v>20</v>
      </c>
      <c r="F106" s="333">
        <v>20</v>
      </c>
      <c r="G106" s="333">
        <v>15</v>
      </c>
      <c r="H106" s="333">
        <v>4</v>
      </c>
      <c r="I106" s="333">
        <v>0</v>
      </c>
      <c r="J106" s="333">
        <v>0</v>
      </c>
    </row>
    <row r="107" spans="1:10" ht="14.25" customHeight="1">
      <c r="A107" s="80" t="s">
        <v>432</v>
      </c>
      <c r="B107" s="81" t="s">
        <v>433</v>
      </c>
      <c r="C107" s="101">
        <v>46</v>
      </c>
      <c r="D107" s="101">
        <v>6</v>
      </c>
      <c r="E107" s="101">
        <v>20</v>
      </c>
      <c r="F107" s="101">
        <v>20</v>
      </c>
      <c r="G107" s="101">
        <v>15</v>
      </c>
      <c r="H107" s="102">
        <v>4</v>
      </c>
      <c r="I107" s="101">
        <v>0</v>
      </c>
      <c r="J107" s="83">
        <v>0</v>
      </c>
    </row>
    <row r="108" spans="1:10" ht="14.25" customHeight="1">
      <c r="A108" s="312" t="s">
        <v>244</v>
      </c>
      <c r="B108" s="308" t="s">
        <v>434</v>
      </c>
      <c r="C108" s="333">
        <v>48</v>
      </c>
      <c r="D108" s="333">
        <v>16</v>
      </c>
      <c r="E108" s="333">
        <v>13</v>
      </c>
      <c r="F108" s="333">
        <v>19</v>
      </c>
      <c r="G108" s="333">
        <v>185</v>
      </c>
      <c r="H108" s="333">
        <v>18</v>
      </c>
      <c r="I108" s="333" t="s">
        <v>1119</v>
      </c>
      <c r="J108" s="333">
        <v>7</v>
      </c>
    </row>
    <row r="109" spans="1:10" ht="14.25" customHeight="1">
      <c r="A109" s="100" t="s">
        <v>435</v>
      </c>
      <c r="B109" s="94" t="s">
        <v>436</v>
      </c>
      <c r="C109" s="102">
        <v>0</v>
      </c>
      <c r="D109" s="101">
        <v>0</v>
      </c>
      <c r="E109" s="102">
        <v>0</v>
      </c>
      <c r="F109" s="102">
        <v>0</v>
      </c>
      <c r="G109" s="101">
        <v>15</v>
      </c>
      <c r="H109" s="102">
        <v>0</v>
      </c>
      <c r="I109" s="102">
        <v>0</v>
      </c>
      <c r="J109" s="82">
        <v>0</v>
      </c>
    </row>
    <row r="110" spans="1:10" ht="14.25" customHeight="1">
      <c r="A110" s="100" t="s">
        <v>437</v>
      </c>
      <c r="B110" s="94" t="s">
        <v>438</v>
      </c>
      <c r="C110" s="101">
        <v>20</v>
      </c>
      <c r="D110" s="102">
        <v>0</v>
      </c>
      <c r="E110" s="102" t="s">
        <v>1119</v>
      </c>
      <c r="F110" s="101" t="s">
        <v>1119</v>
      </c>
      <c r="G110" s="101">
        <v>42</v>
      </c>
      <c r="H110" s="101" t="s">
        <v>1119</v>
      </c>
      <c r="I110" s="101">
        <v>0</v>
      </c>
      <c r="J110" s="83" t="s">
        <v>1119</v>
      </c>
    </row>
    <row r="111" spans="1:10" ht="14.25" customHeight="1">
      <c r="A111" s="100" t="s">
        <v>439</v>
      </c>
      <c r="B111" s="94" t="s">
        <v>440</v>
      </c>
      <c r="C111" s="102">
        <v>12</v>
      </c>
      <c r="D111" s="102">
        <v>6</v>
      </c>
      <c r="E111" s="102">
        <v>0</v>
      </c>
      <c r="F111" s="102">
        <v>6</v>
      </c>
      <c r="G111" s="101">
        <v>39</v>
      </c>
      <c r="H111" s="102">
        <v>9</v>
      </c>
      <c r="I111" s="101">
        <v>0</v>
      </c>
      <c r="J111" s="83">
        <v>0</v>
      </c>
    </row>
    <row r="112" spans="1:10" ht="14.25" customHeight="1">
      <c r="A112" s="100" t="s">
        <v>441</v>
      </c>
      <c r="B112" s="94" t="s">
        <v>442</v>
      </c>
      <c r="C112" s="102">
        <v>16</v>
      </c>
      <c r="D112" s="102">
        <v>10</v>
      </c>
      <c r="E112" s="102" t="s">
        <v>1119</v>
      </c>
      <c r="F112" s="101" t="s">
        <v>1119</v>
      </c>
      <c r="G112" s="101">
        <v>66</v>
      </c>
      <c r="H112" s="102" t="s">
        <v>1119</v>
      </c>
      <c r="I112" s="101" t="s">
        <v>1119</v>
      </c>
      <c r="J112" s="82" t="s">
        <v>1119</v>
      </c>
    </row>
    <row r="113" spans="1:10" ht="14.25" customHeight="1">
      <c r="A113" s="100" t="s">
        <v>443</v>
      </c>
      <c r="B113" s="94" t="s">
        <v>444</v>
      </c>
      <c r="C113" s="101">
        <v>0</v>
      </c>
      <c r="D113" s="101">
        <v>0</v>
      </c>
      <c r="E113" s="101">
        <v>0</v>
      </c>
      <c r="F113" s="101">
        <v>0</v>
      </c>
      <c r="G113" s="101">
        <v>23</v>
      </c>
      <c r="H113" s="102">
        <v>4</v>
      </c>
      <c r="I113" s="101">
        <v>0</v>
      </c>
      <c r="J113" s="83">
        <v>0</v>
      </c>
    </row>
    <row r="114" spans="1:10" ht="14.25" customHeight="1">
      <c r="A114" s="312" t="s">
        <v>244</v>
      </c>
      <c r="B114" s="308" t="s">
        <v>445</v>
      </c>
      <c r="C114" s="333">
        <v>793</v>
      </c>
      <c r="D114" s="333">
        <v>321</v>
      </c>
      <c r="E114" s="333">
        <v>132</v>
      </c>
      <c r="F114" s="333">
        <v>340</v>
      </c>
      <c r="G114" s="333">
        <v>1187</v>
      </c>
      <c r="H114" s="333">
        <v>188</v>
      </c>
      <c r="I114" s="333" t="s">
        <v>1119</v>
      </c>
      <c r="J114" s="333">
        <v>49</v>
      </c>
    </row>
    <row r="115" spans="1:10" ht="14.25" customHeight="1">
      <c r="A115" s="100" t="s">
        <v>446</v>
      </c>
      <c r="B115" s="94" t="s">
        <v>447</v>
      </c>
      <c r="C115" s="102" t="s">
        <v>1119</v>
      </c>
      <c r="D115" s="102">
        <v>0</v>
      </c>
      <c r="E115" s="102" t="s">
        <v>1119</v>
      </c>
      <c r="F115" s="102">
        <v>0</v>
      </c>
      <c r="G115" s="102">
        <v>15</v>
      </c>
      <c r="H115" s="101" t="s">
        <v>1119</v>
      </c>
      <c r="I115" s="101">
        <v>0</v>
      </c>
      <c r="J115" s="83">
        <v>0</v>
      </c>
    </row>
    <row r="116" spans="1:10" ht="14.25" customHeight="1">
      <c r="A116" s="100" t="s">
        <v>448</v>
      </c>
      <c r="B116" s="94" t="s">
        <v>449</v>
      </c>
      <c r="C116" s="101" t="s">
        <v>1119</v>
      </c>
      <c r="D116" s="101" t="s">
        <v>1119</v>
      </c>
      <c r="E116" s="101">
        <v>0</v>
      </c>
      <c r="F116" s="101" t="s">
        <v>1119</v>
      </c>
      <c r="G116" s="102">
        <v>0</v>
      </c>
      <c r="H116" s="102" t="s">
        <v>1119</v>
      </c>
      <c r="I116" s="101">
        <v>0</v>
      </c>
      <c r="J116" s="83">
        <v>0</v>
      </c>
    </row>
    <row r="117" spans="1:10" ht="14.25" customHeight="1">
      <c r="A117" s="100" t="s">
        <v>450</v>
      </c>
      <c r="B117" s="94" t="s">
        <v>451</v>
      </c>
      <c r="C117" s="102" t="s">
        <v>1119</v>
      </c>
      <c r="D117" s="102">
        <v>0</v>
      </c>
      <c r="E117" s="101" t="s">
        <v>1119</v>
      </c>
      <c r="F117" s="101">
        <v>0</v>
      </c>
      <c r="G117" s="101">
        <v>23</v>
      </c>
      <c r="H117" s="102">
        <v>5</v>
      </c>
      <c r="I117" s="101">
        <v>0</v>
      </c>
      <c r="J117" s="82" t="s">
        <v>1119</v>
      </c>
    </row>
    <row r="118" spans="1:10" ht="14.25" customHeight="1">
      <c r="A118" s="100" t="s">
        <v>452</v>
      </c>
      <c r="B118" s="94" t="s">
        <v>453</v>
      </c>
      <c r="C118" s="102">
        <v>4</v>
      </c>
      <c r="D118" s="101">
        <v>4</v>
      </c>
      <c r="E118" s="102">
        <v>0</v>
      </c>
      <c r="F118" s="102">
        <v>0</v>
      </c>
      <c r="G118" s="101">
        <v>6</v>
      </c>
      <c r="H118" s="101" t="s">
        <v>1119</v>
      </c>
      <c r="I118" s="102">
        <v>0</v>
      </c>
      <c r="J118" s="82" t="s">
        <v>1119</v>
      </c>
    </row>
    <row r="119" spans="1:10" ht="14.25" customHeight="1">
      <c r="A119" s="100" t="s">
        <v>454</v>
      </c>
      <c r="B119" s="94" t="s">
        <v>455</v>
      </c>
      <c r="C119" s="104" t="s">
        <v>1119</v>
      </c>
      <c r="D119" s="103" t="s">
        <v>1119</v>
      </c>
      <c r="E119" s="104">
        <v>0</v>
      </c>
      <c r="F119" s="103">
        <v>0</v>
      </c>
      <c r="G119" s="104">
        <v>9</v>
      </c>
      <c r="H119" s="104" t="s">
        <v>1119</v>
      </c>
      <c r="I119" s="101">
        <v>0</v>
      </c>
      <c r="J119" s="83">
        <v>0</v>
      </c>
    </row>
    <row r="120" spans="1:10" ht="14.25" customHeight="1">
      <c r="A120" s="100" t="s">
        <v>456</v>
      </c>
      <c r="B120" s="94" t="s">
        <v>457</v>
      </c>
      <c r="C120" s="102">
        <v>0</v>
      </c>
      <c r="D120" s="101">
        <v>0</v>
      </c>
      <c r="E120" s="102">
        <v>0</v>
      </c>
      <c r="F120" s="102">
        <v>0</v>
      </c>
      <c r="G120" s="101">
        <v>10</v>
      </c>
      <c r="H120" s="101">
        <v>0</v>
      </c>
      <c r="I120" s="101">
        <v>0</v>
      </c>
      <c r="J120" s="83">
        <v>0</v>
      </c>
    </row>
    <row r="121" spans="1:10" ht="14.25" customHeight="1">
      <c r="A121" s="100" t="s">
        <v>458</v>
      </c>
      <c r="B121" s="94" t="s">
        <v>459</v>
      </c>
      <c r="C121" s="101" t="s">
        <v>1119</v>
      </c>
      <c r="D121" s="102" t="s">
        <v>1119</v>
      </c>
      <c r="E121" s="102" t="s">
        <v>1119</v>
      </c>
      <c r="F121" s="102">
        <v>0</v>
      </c>
      <c r="G121" s="101">
        <v>8</v>
      </c>
      <c r="H121" s="102" t="s">
        <v>1119</v>
      </c>
      <c r="I121" s="101">
        <v>0</v>
      </c>
      <c r="J121" s="83">
        <v>0</v>
      </c>
    </row>
    <row r="122" spans="1:10" ht="14.25" customHeight="1">
      <c r="A122" s="100" t="s">
        <v>460</v>
      </c>
      <c r="B122" s="94" t="s">
        <v>461</v>
      </c>
      <c r="C122" s="101">
        <v>7</v>
      </c>
      <c r="D122" s="102" t="s">
        <v>1119</v>
      </c>
      <c r="E122" s="102" t="s">
        <v>1119</v>
      </c>
      <c r="F122" s="102">
        <v>0</v>
      </c>
      <c r="G122" s="101">
        <v>41</v>
      </c>
      <c r="H122" s="102">
        <v>0</v>
      </c>
      <c r="I122" s="101">
        <v>0</v>
      </c>
      <c r="J122" s="82">
        <v>0</v>
      </c>
    </row>
    <row r="123" spans="1:10" ht="14.25" customHeight="1">
      <c r="A123" s="100" t="s">
        <v>462</v>
      </c>
      <c r="B123" s="94" t="s">
        <v>463</v>
      </c>
      <c r="C123" s="102">
        <v>0</v>
      </c>
      <c r="D123" s="101">
        <v>0</v>
      </c>
      <c r="E123" s="102">
        <v>0</v>
      </c>
      <c r="F123" s="102">
        <v>0</v>
      </c>
      <c r="G123" s="101">
        <v>24</v>
      </c>
      <c r="H123" s="102" t="s">
        <v>1119</v>
      </c>
      <c r="I123" s="101">
        <v>0</v>
      </c>
      <c r="J123" s="83">
        <v>0</v>
      </c>
    </row>
    <row r="124" spans="1:10" ht="14.25" customHeight="1">
      <c r="A124" s="100" t="s">
        <v>464</v>
      </c>
      <c r="B124" s="94" t="s">
        <v>465</v>
      </c>
      <c r="C124" s="101">
        <v>8</v>
      </c>
      <c r="D124" s="102" t="s">
        <v>1119</v>
      </c>
      <c r="E124" s="102">
        <v>0</v>
      </c>
      <c r="F124" s="101" t="s">
        <v>1119</v>
      </c>
      <c r="G124" s="101">
        <v>7</v>
      </c>
      <c r="H124" s="102" t="s">
        <v>1119</v>
      </c>
      <c r="I124" s="101">
        <v>0</v>
      </c>
      <c r="J124" s="82" t="s">
        <v>1119</v>
      </c>
    </row>
    <row r="125" spans="1:10" ht="14.25" customHeight="1">
      <c r="A125" s="100" t="s">
        <v>466</v>
      </c>
      <c r="B125" s="94" t="s">
        <v>467</v>
      </c>
      <c r="C125" s="103">
        <v>4</v>
      </c>
      <c r="D125" s="102">
        <v>0</v>
      </c>
      <c r="E125" s="103">
        <v>0</v>
      </c>
      <c r="F125" s="102">
        <v>4</v>
      </c>
      <c r="G125" s="103">
        <v>11</v>
      </c>
      <c r="H125" s="103" t="s">
        <v>1119</v>
      </c>
      <c r="I125" s="101">
        <v>0</v>
      </c>
      <c r="J125" s="83">
        <v>0</v>
      </c>
    </row>
    <row r="126" spans="1:10" ht="14.25" customHeight="1">
      <c r="A126" s="100" t="s">
        <v>468</v>
      </c>
      <c r="B126" s="94" t="s">
        <v>469</v>
      </c>
      <c r="C126" s="102">
        <v>0</v>
      </c>
      <c r="D126" s="101">
        <v>0</v>
      </c>
      <c r="E126" s="102">
        <v>0</v>
      </c>
      <c r="F126" s="102">
        <v>0</v>
      </c>
      <c r="G126" s="101">
        <v>0</v>
      </c>
      <c r="H126" s="102" t="s">
        <v>1119</v>
      </c>
      <c r="I126" s="101">
        <v>0</v>
      </c>
      <c r="J126" s="83">
        <v>0</v>
      </c>
    </row>
    <row r="127" spans="1:10" ht="14.25" customHeight="1">
      <c r="A127" s="100" t="s">
        <v>470</v>
      </c>
      <c r="B127" s="94" t="s">
        <v>471</v>
      </c>
      <c r="C127" s="102">
        <v>4</v>
      </c>
      <c r="D127" s="102">
        <v>0</v>
      </c>
      <c r="E127" s="102" t="s">
        <v>1119</v>
      </c>
      <c r="F127" s="101" t="s">
        <v>1119</v>
      </c>
      <c r="G127" s="101">
        <v>20</v>
      </c>
      <c r="H127" s="102" t="s">
        <v>1119</v>
      </c>
      <c r="I127" s="102">
        <v>0</v>
      </c>
      <c r="J127" s="83">
        <v>0</v>
      </c>
    </row>
    <row r="128" spans="1:10" ht="14.25" customHeight="1">
      <c r="A128" s="100" t="s">
        <v>472</v>
      </c>
      <c r="B128" s="94" t="s">
        <v>473</v>
      </c>
      <c r="C128" s="101" t="s">
        <v>1119</v>
      </c>
      <c r="D128" s="101">
        <v>0</v>
      </c>
      <c r="E128" s="102" t="s">
        <v>1119</v>
      </c>
      <c r="F128" s="102">
        <v>0</v>
      </c>
      <c r="G128" s="101">
        <v>6</v>
      </c>
      <c r="H128" s="102">
        <v>0</v>
      </c>
      <c r="I128" s="101">
        <v>0</v>
      </c>
      <c r="J128" s="83">
        <v>0</v>
      </c>
    </row>
    <row r="129" spans="1:10" ht="14.25" customHeight="1">
      <c r="A129" s="100" t="s">
        <v>474</v>
      </c>
      <c r="B129" s="94" t="s">
        <v>475</v>
      </c>
      <c r="C129" s="102">
        <v>0</v>
      </c>
      <c r="D129" s="101">
        <v>0</v>
      </c>
      <c r="E129" s="101">
        <v>0</v>
      </c>
      <c r="F129" s="102">
        <v>0</v>
      </c>
      <c r="G129" s="101" t="s">
        <v>1119</v>
      </c>
      <c r="H129" s="101">
        <v>0</v>
      </c>
      <c r="I129" s="102">
        <v>0</v>
      </c>
      <c r="J129" s="83">
        <v>0</v>
      </c>
    </row>
    <row r="130" spans="1:10" ht="14.25" customHeight="1">
      <c r="A130" s="100" t="s">
        <v>476</v>
      </c>
      <c r="B130" s="94" t="s">
        <v>477</v>
      </c>
      <c r="C130" s="101">
        <v>0</v>
      </c>
      <c r="D130" s="101">
        <v>0</v>
      </c>
      <c r="E130" s="101">
        <v>0</v>
      </c>
      <c r="F130" s="101">
        <v>0</v>
      </c>
      <c r="G130" s="101">
        <v>7</v>
      </c>
      <c r="H130" s="101" t="s">
        <v>1119</v>
      </c>
      <c r="I130" s="102" t="s">
        <v>1119</v>
      </c>
      <c r="J130" s="83">
        <v>0</v>
      </c>
    </row>
    <row r="131" spans="1:10" ht="14.25" customHeight="1">
      <c r="A131" s="100" t="s">
        <v>478</v>
      </c>
      <c r="B131" s="94" t="s">
        <v>479</v>
      </c>
      <c r="C131" s="101">
        <v>0</v>
      </c>
      <c r="D131" s="101">
        <v>0</v>
      </c>
      <c r="E131" s="101">
        <v>0</v>
      </c>
      <c r="F131" s="101">
        <v>0</v>
      </c>
      <c r="G131" s="101">
        <v>12</v>
      </c>
      <c r="H131" s="101" t="s">
        <v>1119</v>
      </c>
      <c r="I131" s="102">
        <v>0</v>
      </c>
      <c r="J131" s="83">
        <v>0</v>
      </c>
    </row>
    <row r="132" spans="1:10" ht="14.25" customHeight="1">
      <c r="A132" s="100" t="s">
        <v>480</v>
      </c>
      <c r="B132" s="94" t="s">
        <v>481</v>
      </c>
      <c r="C132" s="103">
        <v>0</v>
      </c>
      <c r="D132" s="103">
        <v>0</v>
      </c>
      <c r="E132" s="103">
        <v>0</v>
      </c>
      <c r="F132" s="103">
        <v>0</v>
      </c>
      <c r="G132" s="103">
        <v>14</v>
      </c>
      <c r="H132" s="103" t="s">
        <v>1119</v>
      </c>
      <c r="I132" s="102">
        <v>0</v>
      </c>
      <c r="J132" s="83">
        <v>0</v>
      </c>
    </row>
    <row r="133" spans="1:10" ht="14.25" customHeight="1">
      <c r="A133" s="100" t="s">
        <v>482</v>
      </c>
      <c r="B133" s="94" t="s">
        <v>483</v>
      </c>
      <c r="C133" s="101">
        <v>8</v>
      </c>
      <c r="D133" s="102" t="s">
        <v>1119</v>
      </c>
      <c r="E133" s="102" t="s">
        <v>1119</v>
      </c>
      <c r="F133" s="102" t="s">
        <v>1119</v>
      </c>
      <c r="G133" s="101">
        <v>41</v>
      </c>
      <c r="H133" s="102" t="s">
        <v>1119</v>
      </c>
      <c r="I133" s="101">
        <v>0</v>
      </c>
      <c r="J133" s="82" t="s">
        <v>1119</v>
      </c>
    </row>
    <row r="134" spans="1:10" ht="14.25" customHeight="1">
      <c r="A134" s="100" t="s">
        <v>484</v>
      </c>
      <c r="B134" s="94" t="s">
        <v>485</v>
      </c>
      <c r="C134" s="101">
        <v>0</v>
      </c>
      <c r="D134" s="102">
        <v>0</v>
      </c>
      <c r="E134" s="102">
        <v>0</v>
      </c>
      <c r="F134" s="102">
        <v>0</v>
      </c>
      <c r="G134" s="101">
        <v>13</v>
      </c>
      <c r="H134" s="102">
        <v>0</v>
      </c>
      <c r="I134" s="101">
        <v>0</v>
      </c>
      <c r="J134" s="83" t="s">
        <v>1119</v>
      </c>
    </row>
    <row r="135" spans="1:10" ht="14.25" customHeight="1">
      <c r="A135" s="100" t="s">
        <v>486</v>
      </c>
      <c r="B135" s="94" t="s">
        <v>487</v>
      </c>
      <c r="C135" s="102">
        <v>0</v>
      </c>
      <c r="D135" s="101">
        <v>0</v>
      </c>
      <c r="E135" s="102">
        <v>0</v>
      </c>
      <c r="F135" s="102">
        <v>0</v>
      </c>
      <c r="G135" s="101" t="s">
        <v>1119</v>
      </c>
      <c r="H135" s="102" t="s">
        <v>1119</v>
      </c>
      <c r="I135" s="102">
        <v>0</v>
      </c>
      <c r="J135" s="83">
        <v>0</v>
      </c>
    </row>
    <row r="136" spans="1:10" ht="14.25" customHeight="1">
      <c r="A136" s="100" t="s">
        <v>488</v>
      </c>
      <c r="B136" s="94" t="s">
        <v>489</v>
      </c>
      <c r="C136" s="102">
        <v>389</v>
      </c>
      <c r="D136" s="102">
        <v>218</v>
      </c>
      <c r="E136" s="101">
        <v>51</v>
      </c>
      <c r="F136" s="102">
        <v>120</v>
      </c>
      <c r="G136" s="101">
        <v>307</v>
      </c>
      <c r="H136" s="102">
        <v>77</v>
      </c>
      <c r="I136" s="101">
        <v>0</v>
      </c>
      <c r="J136" s="82">
        <v>0</v>
      </c>
    </row>
    <row r="137" spans="1:10" ht="14.25" customHeight="1">
      <c r="A137" s="100" t="s">
        <v>490</v>
      </c>
      <c r="B137" s="94" t="s">
        <v>491</v>
      </c>
      <c r="C137" s="101">
        <v>87</v>
      </c>
      <c r="D137" s="101">
        <v>27</v>
      </c>
      <c r="E137" s="101">
        <v>18</v>
      </c>
      <c r="F137" s="101">
        <v>42</v>
      </c>
      <c r="G137" s="101">
        <v>99</v>
      </c>
      <c r="H137" s="101">
        <v>23</v>
      </c>
      <c r="I137" s="102" t="s">
        <v>1119</v>
      </c>
      <c r="J137" s="83">
        <v>9</v>
      </c>
    </row>
    <row r="138" spans="1:10" ht="14.25" customHeight="1">
      <c r="A138" s="100" t="s">
        <v>492</v>
      </c>
      <c r="B138" s="94" t="s">
        <v>493</v>
      </c>
      <c r="C138" s="101">
        <v>10</v>
      </c>
      <c r="D138" s="102" t="s">
        <v>1119</v>
      </c>
      <c r="E138" s="102">
        <v>6</v>
      </c>
      <c r="F138" s="101" t="s">
        <v>1119</v>
      </c>
      <c r="G138" s="101">
        <v>66</v>
      </c>
      <c r="H138" s="102">
        <v>0</v>
      </c>
      <c r="I138" s="101">
        <v>0</v>
      </c>
      <c r="J138" s="83">
        <v>4</v>
      </c>
    </row>
    <row r="139" spans="1:10" ht="14.25" customHeight="1">
      <c r="A139" s="100" t="s">
        <v>494</v>
      </c>
      <c r="B139" s="94" t="s">
        <v>495</v>
      </c>
      <c r="C139" s="101">
        <v>198</v>
      </c>
      <c r="D139" s="102">
        <v>50</v>
      </c>
      <c r="E139" s="102">
        <v>22</v>
      </c>
      <c r="F139" s="101">
        <v>126</v>
      </c>
      <c r="G139" s="101">
        <v>109</v>
      </c>
      <c r="H139" s="101" t="s">
        <v>1119</v>
      </c>
      <c r="I139" s="101">
        <v>0</v>
      </c>
      <c r="J139" s="82" t="s">
        <v>1119</v>
      </c>
    </row>
    <row r="140" spans="1:10" ht="14.25" customHeight="1">
      <c r="A140" s="100" t="s">
        <v>496</v>
      </c>
      <c r="B140" s="94" t="s">
        <v>497</v>
      </c>
      <c r="C140" s="101">
        <v>15</v>
      </c>
      <c r="D140" s="101" t="s">
        <v>1119</v>
      </c>
      <c r="E140" s="101">
        <v>0</v>
      </c>
      <c r="F140" s="101" t="s">
        <v>1119</v>
      </c>
      <c r="G140" s="101">
        <v>33</v>
      </c>
      <c r="H140" s="101" t="s">
        <v>1119</v>
      </c>
      <c r="I140" s="101">
        <v>0</v>
      </c>
      <c r="J140" s="83" t="s">
        <v>1119</v>
      </c>
    </row>
    <row r="141" spans="1:10" ht="14.25" customHeight="1">
      <c r="A141" s="100" t="s">
        <v>498</v>
      </c>
      <c r="B141" s="94" t="s">
        <v>499</v>
      </c>
      <c r="C141" s="102">
        <v>0</v>
      </c>
      <c r="D141" s="101">
        <v>0</v>
      </c>
      <c r="E141" s="101">
        <v>0</v>
      </c>
      <c r="F141" s="102">
        <v>0</v>
      </c>
      <c r="G141" s="101">
        <v>40</v>
      </c>
      <c r="H141" s="101">
        <v>12</v>
      </c>
      <c r="I141" s="102">
        <v>0</v>
      </c>
      <c r="J141" s="83" t="s">
        <v>1119</v>
      </c>
    </row>
    <row r="142" spans="1:10" ht="14.25" customHeight="1">
      <c r="A142" s="100" t="s">
        <v>500</v>
      </c>
      <c r="B142" s="94" t="s">
        <v>501</v>
      </c>
      <c r="C142" s="101">
        <v>4</v>
      </c>
      <c r="D142" s="101">
        <v>0</v>
      </c>
      <c r="E142" s="101">
        <v>0</v>
      </c>
      <c r="F142" s="101">
        <v>4</v>
      </c>
      <c r="G142" s="102">
        <v>14</v>
      </c>
      <c r="H142" s="102" t="s">
        <v>1119</v>
      </c>
      <c r="I142" s="101">
        <v>0</v>
      </c>
      <c r="J142" s="82" t="s">
        <v>1119</v>
      </c>
    </row>
    <row r="143" spans="1:10" ht="14.25" customHeight="1">
      <c r="A143" s="100" t="s">
        <v>502</v>
      </c>
      <c r="B143" s="94" t="s">
        <v>503</v>
      </c>
      <c r="C143" s="103">
        <v>11</v>
      </c>
      <c r="D143" s="103" t="s">
        <v>1119</v>
      </c>
      <c r="E143" s="103" t="s">
        <v>1119</v>
      </c>
      <c r="F143" s="103">
        <v>5</v>
      </c>
      <c r="G143" s="101">
        <v>53</v>
      </c>
      <c r="H143" s="101">
        <v>8</v>
      </c>
      <c r="I143" s="101">
        <v>0</v>
      </c>
      <c r="J143" s="82" t="s">
        <v>1120</v>
      </c>
    </row>
    <row r="144" spans="1:10" ht="14.25" customHeight="1">
      <c r="A144" s="100" t="s">
        <v>504</v>
      </c>
      <c r="B144" s="94" t="s">
        <v>505</v>
      </c>
      <c r="C144" s="101">
        <v>18</v>
      </c>
      <c r="D144" s="101">
        <v>0</v>
      </c>
      <c r="E144" s="101" t="s">
        <v>1119</v>
      </c>
      <c r="F144" s="101" t="s">
        <v>1119</v>
      </c>
      <c r="G144" s="101">
        <v>65</v>
      </c>
      <c r="H144" s="101">
        <v>4</v>
      </c>
      <c r="I144" s="101">
        <v>0</v>
      </c>
      <c r="J144" s="83">
        <v>14</v>
      </c>
    </row>
    <row r="145" spans="1:10" ht="14.25" customHeight="1">
      <c r="A145" s="100" t="s">
        <v>506</v>
      </c>
      <c r="B145" s="94" t="s">
        <v>507</v>
      </c>
      <c r="C145" s="101" t="s">
        <v>1119</v>
      </c>
      <c r="D145" s="102">
        <v>0</v>
      </c>
      <c r="E145" s="102" t="s">
        <v>1119</v>
      </c>
      <c r="F145" s="101">
        <v>0</v>
      </c>
      <c r="G145" s="101">
        <v>51</v>
      </c>
      <c r="H145" s="102">
        <v>5</v>
      </c>
      <c r="I145" s="102">
        <v>0</v>
      </c>
      <c r="J145" s="82" t="s">
        <v>1119</v>
      </c>
    </row>
    <row r="146" spans="1:10" ht="14.25" customHeight="1">
      <c r="A146" s="100" t="s">
        <v>508</v>
      </c>
      <c r="B146" s="94" t="s">
        <v>509</v>
      </c>
      <c r="C146" s="102">
        <v>10</v>
      </c>
      <c r="D146" s="102">
        <v>0</v>
      </c>
      <c r="E146" s="102" t="s">
        <v>1119</v>
      </c>
      <c r="F146" s="102" t="s">
        <v>1119</v>
      </c>
      <c r="G146" s="101">
        <v>38</v>
      </c>
      <c r="H146" s="102">
        <v>8</v>
      </c>
      <c r="I146" s="101">
        <v>0</v>
      </c>
      <c r="J146" s="82">
        <v>6</v>
      </c>
    </row>
    <row r="147" spans="1:10" ht="14.25" customHeight="1">
      <c r="A147" s="100" t="s">
        <v>510</v>
      </c>
      <c r="B147" s="94" t="s">
        <v>511</v>
      </c>
      <c r="C147" s="102">
        <v>4</v>
      </c>
      <c r="D147" s="102" t="s">
        <v>1119</v>
      </c>
      <c r="E147" s="102" t="s">
        <v>1119</v>
      </c>
      <c r="F147" s="101" t="s">
        <v>1119</v>
      </c>
      <c r="G147" s="101">
        <v>40</v>
      </c>
      <c r="H147" s="101">
        <v>13</v>
      </c>
      <c r="I147" s="101">
        <v>0</v>
      </c>
      <c r="J147" s="83">
        <v>0</v>
      </c>
    </row>
    <row r="148" spans="1:10" ht="14.25" customHeight="1">
      <c r="A148" s="312" t="s">
        <v>244</v>
      </c>
      <c r="B148" s="308" t="s">
        <v>512</v>
      </c>
      <c r="C148" s="333">
        <v>103</v>
      </c>
      <c r="D148" s="333">
        <v>8</v>
      </c>
      <c r="E148" s="333">
        <v>28</v>
      </c>
      <c r="F148" s="333">
        <v>67</v>
      </c>
      <c r="G148" s="333">
        <v>452</v>
      </c>
      <c r="H148" s="333">
        <v>31</v>
      </c>
      <c r="I148" s="333" t="s">
        <v>1119</v>
      </c>
      <c r="J148" s="333">
        <v>21</v>
      </c>
    </row>
    <row r="149" spans="1:10" ht="14.25" customHeight="1">
      <c r="A149" s="100" t="s">
        <v>513</v>
      </c>
      <c r="B149" s="94" t="s">
        <v>514</v>
      </c>
      <c r="C149" s="102">
        <v>0</v>
      </c>
      <c r="D149" s="102">
        <v>0</v>
      </c>
      <c r="E149" s="102">
        <v>0</v>
      </c>
      <c r="F149" s="101">
        <v>0</v>
      </c>
      <c r="G149" s="101">
        <v>11</v>
      </c>
      <c r="H149" s="102" t="s">
        <v>1119</v>
      </c>
      <c r="I149" s="101">
        <v>0</v>
      </c>
      <c r="J149" s="82">
        <v>0</v>
      </c>
    </row>
    <row r="150" spans="1:10" ht="14.25" customHeight="1">
      <c r="A150" s="100" t="s">
        <v>515</v>
      </c>
      <c r="B150" s="94" t="s">
        <v>516</v>
      </c>
      <c r="C150" s="101">
        <v>68</v>
      </c>
      <c r="D150" s="102" t="s">
        <v>1119</v>
      </c>
      <c r="E150" s="102" t="s">
        <v>1119</v>
      </c>
      <c r="F150" s="101">
        <v>46</v>
      </c>
      <c r="G150" s="101">
        <v>192</v>
      </c>
      <c r="H150" s="101">
        <v>13</v>
      </c>
      <c r="I150" s="102">
        <v>0</v>
      </c>
      <c r="J150" s="83">
        <v>7</v>
      </c>
    </row>
    <row r="151" spans="1:10" ht="14.25" customHeight="1">
      <c r="A151" s="100" t="s">
        <v>517</v>
      </c>
      <c r="B151" s="94" t="s">
        <v>518</v>
      </c>
      <c r="C151" s="103" t="s">
        <v>1119</v>
      </c>
      <c r="D151" s="103">
        <v>0</v>
      </c>
      <c r="E151" s="103">
        <v>0</v>
      </c>
      <c r="F151" s="103" t="s">
        <v>1119</v>
      </c>
      <c r="G151" s="103">
        <v>31</v>
      </c>
      <c r="H151" s="104" t="s">
        <v>1119</v>
      </c>
      <c r="I151" s="101">
        <v>0</v>
      </c>
      <c r="J151" s="82">
        <v>0</v>
      </c>
    </row>
    <row r="152" spans="1:10" ht="14.25" customHeight="1">
      <c r="A152" s="100" t="s">
        <v>519</v>
      </c>
      <c r="B152" s="94" t="s">
        <v>520</v>
      </c>
      <c r="C152" s="101">
        <v>11</v>
      </c>
      <c r="D152" s="101">
        <v>0</v>
      </c>
      <c r="E152" s="101">
        <v>0</v>
      </c>
      <c r="F152" s="102">
        <v>11</v>
      </c>
      <c r="G152" s="101">
        <v>60</v>
      </c>
      <c r="H152" s="102">
        <v>6</v>
      </c>
      <c r="I152" s="101" t="s">
        <v>1119</v>
      </c>
      <c r="J152" s="82" t="s">
        <v>1119</v>
      </c>
    </row>
    <row r="153" spans="1:10" ht="14.25" customHeight="1">
      <c r="A153" s="100" t="s">
        <v>521</v>
      </c>
      <c r="B153" s="94" t="s">
        <v>522</v>
      </c>
      <c r="C153" s="102">
        <v>4</v>
      </c>
      <c r="D153" s="102" t="s">
        <v>1119</v>
      </c>
      <c r="E153" s="102">
        <v>0</v>
      </c>
      <c r="F153" s="101" t="s">
        <v>1119</v>
      </c>
      <c r="G153" s="101">
        <v>63</v>
      </c>
      <c r="H153" s="101">
        <v>4</v>
      </c>
      <c r="I153" s="101">
        <v>0</v>
      </c>
      <c r="J153" s="83" t="s">
        <v>1119</v>
      </c>
    </row>
    <row r="154" spans="1:10" ht="14.25" customHeight="1">
      <c r="A154" s="100" t="s">
        <v>523</v>
      </c>
      <c r="B154" s="94" t="s">
        <v>524</v>
      </c>
      <c r="C154" s="102" t="s">
        <v>1119</v>
      </c>
      <c r="D154" s="102">
        <v>0</v>
      </c>
      <c r="E154" s="101" t="s">
        <v>1119</v>
      </c>
      <c r="F154" s="102">
        <v>0</v>
      </c>
      <c r="G154" s="101">
        <v>95</v>
      </c>
      <c r="H154" s="102">
        <v>4</v>
      </c>
      <c r="I154" s="102" t="s">
        <v>1119</v>
      </c>
      <c r="J154" s="83">
        <v>8</v>
      </c>
    </row>
    <row r="155" spans="1:10" ht="14.25" customHeight="1">
      <c r="A155" s="312" t="s">
        <v>244</v>
      </c>
      <c r="B155" s="308" t="s">
        <v>525</v>
      </c>
      <c r="C155" s="333">
        <v>1606</v>
      </c>
      <c r="D155" s="333">
        <v>252</v>
      </c>
      <c r="E155" s="333">
        <v>748</v>
      </c>
      <c r="F155" s="333">
        <v>595</v>
      </c>
      <c r="G155" s="333">
        <v>2064</v>
      </c>
      <c r="H155" s="333">
        <v>153</v>
      </c>
      <c r="I155" s="333">
        <v>14</v>
      </c>
      <c r="J155" s="333">
        <v>37</v>
      </c>
    </row>
    <row r="156" spans="1:10" ht="14.25" customHeight="1">
      <c r="A156" s="100" t="s">
        <v>526</v>
      </c>
      <c r="B156" s="94" t="s">
        <v>527</v>
      </c>
      <c r="C156" s="101" t="s">
        <v>1120</v>
      </c>
      <c r="D156" s="102" t="s">
        <v>1120</v>
      </c>
      <c r="E156" s="101" t="s">
        <v>1120</v>
      </c>
      <c r="F156" s="102" t="s">
        <v>1120</v>
      </c>
      <c r="G156" s="101" t="s">
        <v>1120</v>
      </c>
      <c r="H156" s="102" t="s">
        <v>1120</v>
      </c>
      <c r="I156" s="101" t="s">
        <v>1120</v>
      </c>
      <c r="J156" s="82" t="s">
        <v>1120</v>
      </c>
    </row>
    <row r="157" spans="1:10" ht="14.25" customHeight="1">
      <c r="A157" s="100" t="s">
        <v>528</v>
      </c>
      <c r="B157" s="94" t="s">
        <v>529</v>
      </c>
      <c r="C157" s="101">
        <v>20</v>
      </c>
      <c r="D157" s="101" t="s">
        <v>1119</v>
      </c>
      <c r="E157" s="101">
        <v>11</v>
      </c>
      <c r="F157" s="102" t="s">
        <v>1119</v>
      </c>
      <c r="G157" s="101">
        <v>28</v>
      </c>
      <c r="H157" s="102" t="s">
        <v>1119</v>
      </c>
      <c r="I157" s="102">
        <v>0</v>
      </c>
      <c r="J157" s="83">
        <v>0</v>
      </c>
    </row>
    <row r="158" spans="1:10" ht="14.25" customHeight="1">
      <c r="A158" s="100" t="s">
        <v>530</v>
      </c>
      <c r="B158" s="94" t="s">
        <v>531</v>
      </c>
      <c r="C158" s="101">
        <v>4</v>
      </c>
      <c r="D158" s="102" t="s">
        <v>1119</v>
      </c>
      <c r="E158" s="102">
        <v>0</v>
      </c>
      <c r="F158" s="101" t="s">
        <v>1119</v>
      </c>
      <c r="G158" s="101">
        <v>10</v>
      </c>
      <c r="H158" s="102" t="s">
        <v>1119</v>
      </c>
      <c r="I158" s="101">
        <v>0</v>
      </c>
      <c r="J158" s="82">
        <v>0</v>
      </c>
    </row>
    <row r="159" spans="1:10" ht="14.25" customHeight="1">
      <c r="A159" s="100" t="s">
        <v>532</v>
      </c>
      <c r="B159" s="94" t="s">
        <v>533</v>
      </c>
      <c r="C159" s="102">
        <v>21</v>
      </c>
      <c r="D159" s="101" t="s">
        <v>1119</v>
      </c>
      <c r="E159" s="102" t="s">
        <v>1119</v>
      </c>
      <c r="F159" s="102">
        <v>16</v>
      </c>
      <c r="G159" s="101">
        <v>62</v>
      </c>
      <c r="H159" s="102">
        <v>0</v>
      </c>
      <c r="I159" s="101">
        <v>0</v>
      </c>
      <c r="J159" s="83">
        <v>0</v>
      </c>
    </row>
    <row r="160" spans="1:10" ht="14.25" customHeight="1">
      <c r="A160" s="100" t="s">
        <v>534</v>
      </c>
      <c r="B160" s="94" t="s">
        <v>535</v>
      </c>
      <c r="C160" s="102">
        <v>5</v>
      </c>
      <c r="D160" s="102" t="s">
        <v>1119</v>
      </c>
      <c r="E160" s="101">
        <v>0</v>
      </c>
      <c r="F160" s="101" t="s">
        <v>1119</v>
      </c>
      <c r="G160" s="101">
        <v>36</v>
      </c>
      <c r="H160" s="102">
        <v>0</v>
      </c>
      <c r="I160" s="102" t="s">
        <v>1119</v>
      </c>
      <c r="J160" s="83" t="s">
        <v>1119</v>
      </c>
    </row>
    <row r="161" spans="1:10" ht="14.25" customHeight="1">
      <c r="A161" s="100" t="s">
        <v>536</v>
      </c>
      <c r="B161" s="94" t="s">
        <v>537</v>
      </c>
      <c r="C161" s="102">
        <v>0</v>
      </c>
      <c r="D161" s="101">
        <v>0</v>
      </c>
      <c r="E161" s="102">
        <v>0</v>
      </c>
      <c r="F161" s="102">
        <v>0</v>
      </c>
      <c r="G161" s="101">
        <v>25</v>
      </c>
      <c r="H161" s="101">
        <v>0</v>
      </c>
      <c r="I161" s="101">
        <v>0</v>
      </c>
      <c r="J161" s="83">
        <v>0</v>
      </c>
    </row>
    <row r="162" spans="1:10" ht="14.25" customHeight="1">
      <c r="A162" s="100" t="s">
        <v>538</v>
      </c>
      <c r="B162" s="94" t="s">
        <v>539</v>
      </c>
      <c r="C162" s="101">
        <v>4</v>
      </c>
      <c r="D162" s="101">
        <v>0</v>
      </c>
      <c r="E162" s="101">
        <v>0</v>
      </c>
      <c r="F162" s="101">
        <v>4</v>
      </c>
      <c r="G162" s="101">
        <v>6</v>
      </c>
      <c r="H162" s="101">
        <v>4</v>
      </c>
      <c r="I162" s="102">
        <v>0</v>
      </c>
      <c r="J162" s="82">
        <v>0</v>
      </c>
    </row>
    <row r="163" spans="1:10" ht="14.25" customHeight="1">
      <c r="A163" s="100" t="s">
        <v>540</v>
      </c>
      <c r="B163" s="94" t="s">
        <v>541</v>
      </c>
      <c r="C163" s="101">
        <v>0</v>
      </c>
      <c r="D163" s="101">
        <v>0</v>
      </c>
      <c r="E163" s="101">
        <v>0</v>
      </c>
      <c r="F163" s="101">
        <v>0</v>
      </c>
      <c r="G163" s="101">
        <v>10</v>
      </c>
      <c r="H163" s="102">
        <v>0</v>
      </c>
      <c r="I163" s="101">
        <v>0</v>
      </c>
      <c r="J163" s="83">
        <v>0</v>
      </c>
    </row>
    <row r="164" spans="1:10" ht="14.25" customHeight="1">
      <c r="A164" s="100" t="s">
        <v>542</v>
      </c>
      <c r="B164" s="94" t="s">
        <v>543</v>
      </c>
      <c r="C164" s="102">
        <v>0</v>
      </c>
      <c r="D164" s="101">
        <v>0</v>
      </c>
      <c r="E164" s="101">
        <v>0</v>
      </c>
      <c r="F164" s="102">
        <v>0</v>
      </c>
      <c r="G164" s="101">
        <v>12</v>
      </c>
      <c r="H164" s="102">
        <v>0</v>
      </c>
      <c r="I164" s="102">
        <v>0</v>
      </c>
      <c r="J164" s="83">
        <v>8</v>
      </c>
    </row>
    <row r="165" spans="1:10" ht="14.25" customHeight="1">
      <c r="A165" s="100" t="s">
        <v>544</v>
      </c>
      <c r="B165" s="94" t="s">
        <v>545</v>
      </c>
      <c r="C165" s="102" t="s">
        <v>1119</v>
      </c>
      <c r="D165" s="101" t="s">
        <v>1119</v>
      </c>
      <c r="E165" s="101">
        <v>0</v>
      </c>
      <c r="F165" s="102" t="s">
        <v>1119</v>
      </c>
      <c r="G165" s="101">
        <v>14</v>
      </c>
      <c r="H165" s="102" t="s">
        <v>1119</v>
      </c>
      <c r="I165" s="101">
        <v>0</v>
      </c>
      <c r="J165" s="83">
        <v>0</v>
      </c>
    </row>
    <row r="166" spans="1:10" ht="14.25" customHeight="1">
      <c r="A166" s="100" t="s">
        <v>546</v>
      </c>
      <c r="B166" s="94" t="s">
        <v>547</v>
      </c>
      <c r="C166" s="102" t="s">
        <v>1119</v>
      </c>
      <c r="D166" s="102">
        <v>0</v>
      </c>
      <c r="E166" s="102">
        <v>0</v>
      </c>
      <c r="F166" s="102" t="s">
        <v>1119</v>
      </c>
      <c r="G166" s="102">
        <v>6</v>
      </c>
      <c r="H166" s="102" t="s">
        <v>1119</v>
      </c>
      <c r="I166" s="101">
        <v>0</v>
      </c>
      <c r="J166" s="82">
        <v>0</v>
      </c>
    </row>
    <row r="167" spans="1:10" ht="14.25" customHeight="1">
      <c r="A167" s="100" t="s">
        <v>548</v>
      </c>
      <c r="B167" s="94" t="s">
        <v>549</v>
      </c>
      <c r="C167" s="101">
        <v>19</v>
      </c>
      <c r="D167" s="101">
        <v>7</v>
      </c>
      <c r="E167" s="101">
        <v>12</v>
      </c>
      <c r="F167" s="101">
        <v>0</v>
      </c>
      <c r="G167" s="101">
        <v>69</v>
      </c>
      <c r="H167" s="102">
        <v>0</v>
      </c>
      <c r="I167" s="101" t="s">
        <v>1119</v>
      </c>
      <c r="J167" s="83">
        <v>0</v>
      </c>
    </row>
    <row r="168" spans="1:10" ht="14.25" customHeight="1">
      <c r="A168" s="100" t="s">
        <v>550</v>
      </c>
      <c r="B168" s="94" t="s">
        <v>551</v>
      </c>
      <c r="C168" s="102" t="s">
        <v>1120</v>
      </c>
      <c r="D168" s="102" t="s">
        <v>1120</v>
      </c>
      <c r="E168" s="101" t="s">
        <v>1120</v>
      </c>
      <c r="F168" s="102" t="s">
        <v>1120</v>
      </c>
      <c r="G168" s="101" t="s">
        <v>1120</v>
      </c>
      <c r="H168" s="102" t="s">
        <v>1120</v>
      </c>
      <c r="I168" s="102" t="s">
        <v>1120</v>
      </c>
      <c r="J168" s="82" t="s">
        <v>1120</v>
      </c>
    </row>
    <row r="169" spans="1:10" ht="14.25" customHeight="1">
      <c r="A169" s="100" t="s">
        <v>552</v>
      </c>
      <c r="B169" s="94" t="s">
        <v>553</v>
      </c>
      <c r="C169" s="102" t="s">
        <v>1119</v>
      </c>
      <c r="D169" s="101">
        <v>0</v>
      </c>
      <c r="E169" s="102">
        <v>0</v>
      </c>
      <c r="F169" s="102" t="s">
        <v>1119</v>
      </c>
      <c r="G169" s="101">
        <v>23</v>
      </c>
      <c r="H169" s="101" t="s">
        <v>1119</v>
      </c>
      <c r="I169" s="101">
        <v>0</v>
      </c>
      <c r="J169" s="83" t="s">
        <v>1119</v>
      </c>
    </row>
    <row r="170" spans="1:10" ht="14.25" customHeight="1">
      <c r="A170" s="100" t="s">
        <v>554</v>
      </c>
      <c r="B170" s="94" t="s">
        <v>555</v>
      </c>
      <c r="C170" s="102">
        <v>5</v>
      </c>
      <c r="D170" s="101" t="s">
        <v>1119</v>
      </c>
      <c r="E170" s="101">
        <v>0</v>
      </c>
      <c r="F170" s="102" t="s">
        <v>1119</v>
      </c>
      <c r="G170" s="101">
        <v>10</v>
      </c>
      <c r="H170" s="102">
        <v>0</v>
      </c>
      <c r="I170" s="101">
        <v>0</v>
      </c>
      <c r="J170" s="83">
        <v>0</v>
      </c>
    </row>
    <row r="171" spans="1:10" ht="14.25" customHeight="1">
      <c r="A171" s="100" t="s">
        <v>556</v>
      </c>
      <c r="B171" s="94" t="s">
        <v>557</v>
      </c>
      <c r="C171" s="101" t="s">
        <v>1120</v>
      </c>
      <c r="D171" s="101" t="s">
        <v>1120</v>
      </c>
      <c r="E171" s="101" t="s">
        <v>1120</v>
      </c>
      <c r="F171" s="101" t="s">
        <v>1120</v>
      </c>
      <c r="G171" s="101" t="s">
        <v>1120</v>
      </c>
      <c r="H171" s="102" t="s">
        <v>1120</v>
      </c>
      <c r="I171" s="102" t="s">
        <v>1120</v>
      </c>
      <c r="J171" s="82" t="s">
        <v>1120</v>
      </c>
    </row>
    <row r="172" spans="1:10" ht="14.25" customHeight="1">
      <c r="A172" s="100" t="s">
        <v>558</v>
      </c>
      <c r="B172" s="94" t="s">
        <v>559</v>
      </c>
      <c r="C172" s="102">
        <v>0</v>
      </c>
      <c r="D172" s="101">
        <v>0</v>
      </c>
      <c r="E172" s="102">
        <v>0</v>
      </c>
      <c r="F172" s="102">
        <v>0</v>
      </c>
      <c r="G172" s="101">
        <v>7</v>
      </c>
      <c r="H172" s="101" t="s">
        <v>1119</v>
      </c>
      <c r="I172" s="101">
        <v>0</v>
      </c>
      <c r="J172" s="83" t="s">
        <v>1119</v>
      </c>
    </row>
    <row r="173" spans="1:10" ht="14.25" customHeight="1">
      <c r="A173" s="100" t="s">
        <v>560</v>
      </c>
      <c r="B173" s="94" t="s">
        <v>561</v>
      </c>
      <c r="C173" s="102">
        <v>6</v>
      </c>
      <c r="D173" s="101" t="s">
        <v>1119</v>
      </c>
      <c r="E173" s="101" t="s">
        <v>1119</v>
      </c>
      <c r="F173" s="102" t="s">
        <v>1119</v>
      </c>
      <c r="G173" s="101">
        <v>13</v>
      </c>
      <c r="H173" s="102">
        <v>0</v>
      </c>
      <c r="I173" s="101">
        <v>0</v>
      </c>
      <c r="J173" s="82" t="s">
        <v>1119</v>
      </c>
    </row>
    <row r="174" spans="1:10" ht="14.25" customHeight="1">
      <c r="A174" s="100" t="s">
        <v>562</v>
      </c>
      <c r="B174" s="94" t="s">
        <v>563</v>
      </c>
      <c r="C174" s="102">
        <v>4</v>
      </c>
      <c r="D174" s="101">
        <v>0</v>
      </c>
      <c r="E174" s="101">
        <v>0</v>
      </c>
      <c r="F174" s="102">
        <v>4</v>
      </c>
      <c r="G174" s="101">
        <v>26</v>
      </c>
      <c r="H174" s="102">
        <v>0</v>
      </c>
      <c r="I174" s="102">
        <v>0</v>
      </c>
      <c r="J174" s="83" t="s">
        <v>1119</v>
      </c>
    </row>
    <row r="175" spans="1:10" ht="14.25" customHeight="1">
      <c r="A175" s="100" t="s">
        <v>564</v>
      </c>
      <c r="B175" s="94" t="s">
        <v>565</v>
      </c>
      <c r="C175" s="101" t="s">
        <v>1120</v>
      </c>
      <c r="D175" s="102" t="s">
        <v>1120</v>
      </c>
      <c r="E175" s="102" t="s">
        <v>1120</v>
      </c>
      <c r="F175" s="101" t="s">
        <v>1120</v>
      </c>
      <c r="G175" s="101" t="s">
        <v>1120</v>
      </c>
      <c r="H175" s="101" t="s">
        <v>1120</v>
      </c>
      <c r="I175" s="101" t="s">
        <v>1120</v>
      </c>
      <c r="J175" s="83" t="s">
        <v>1120</v>
      </c>
    </row>
    <row r="176" spans="1:10" ht="14.25" customHeight="1">
      <c r="A176" s="100" t="s">
        <v>566</v>
      </c>
      <c r="B176" s="94" t="s">
        <v>567</v>
      </c>
      <c r="C176" s="102" t="s">
        <v>1119</v>
      </c>
      <c r="D176" s="102">
        <v>0</v>
      </c>
      <c r="E176" s="102">
        <v>0</v>
      </c>
      <c r="F176" s="102" t="s">
        <v>1119</v>
      </c>
      <c r="G176" s="101">
        <v>12</v>
      </c>
      <c r="H176" s="101">
        <v>0</v>
      </c>
      <c r="I176" s="101">
        <v>0</v>
      </c>
      <c r="J176" s="83">
        <v>0</v>
      </c>
    </row>
    <row r="177" spans="1:10" ht="14.25" customHeight="1">
      <c r="A177" s="100" t="s">
        <v>568</v>
      </c>
      <c r="B177" s="94" t="s">
        <v>569</v>
      </c>
      <c r="C177" s="101">
        <v>4</v>
      </c>
      <c r="D177" s="102">
        <v>0</v>
      </c>
      <c r="E177" s="102">
        <v>0</v>
      </c>
      <c r="F177" s="102">
        <v>4</v>
      </c>
      <c r="G177" s="101">
        <v>10</v>
      </c>
      <c r="H177" s="102">
        <v>0</v>
      </c>
      <c r="I177" s="101">
        <v>0</v>
      </c>
      <c r="J177" s="83">
        <v>0</v>
      </c>
    </row>
    <row r="178" spans="1:10" ht="14.25" customHeight="1">
      <c r="A178" s="100" t="s">
        <v>570</v>
      </c>
      <c r="B178" s="94" t="s">
        <v>571</v>
      </c>
      <c r="C178" s="101">
        <v>9</v>
      </c>
      <c r="D178" s="102">
        <v>0</v>
      </c>
      <c r="E178" s="102">
        <v>0</v>
      </c>
      <c r="F178" s="101">
        <v>9</v>
      </c>
      <c r="G178" s="101">
        <v>63</v>
      </c>
      <c r="H178" s="102" t="s">
        <v>1119</v>
      </c>
      <c r="I178" s="101">
        <v>0</v>
      </c>
      <c r="J178" s="83">
        <v>0</v>
      </c>
    </row>
    <row r="179" spans="1:10" ht="14.25" customHeight="1">
      <c r="A179" s="100" t="s">
        <v>572</v>
      </c>
      <c r="B179" s="94" t="s">
        <v>573</v>
      </c>
      <c r="C179" s="101">
        <v>29</v>
      </c>
      <c r="D179" s="102">
        <v>0</v>
      </c>
      <c r="E179" s="102">
        <v>4</v>
      </c>
      <c r="F179" s="101">
        <v>25</v>
      </c>
      <c r="G179" s="101">
        <v>55</v>
      </c>
      <c r="H179" s="102">
        <v>0</v>
      </c>
      <c r="I179" s="102">
        <v>0</v>
      </c>
      <c r="J179" s="83">
        <v>0</v>
      </c>
    </row>
    <row r="180" spans="1:10" ht="14.25" customHeight="1">
      <c r="A180" s="100" t="s">
        <v>574</v>
      </c>
      <c r="B180" s="94" t="s">
        <v>575</v>
      </c>
      <c r="C180" s="102">
        <v>4</v>
      </c>
      <c r="D180" s="102">
        <v>0</v>
      </c>
      <c r="E180" s="102">
        <v>0</v>
      </c>
      <c r="F180" s="102">
        <v>4</v>
      </c>
      <c r="G180" s="101">
        <v>8</v>
      </c>
      <c r="H180" s="101" t="s">
        <v>1119</v>
      </c>
      <c r="I180" s="102" t="s">
        <v>1119</v>
      </c>
      <c r="J180" s="83">
        <v>0</v>
      </c>
    </row>
    <row r="181" spans="1:10" ht="14.25" customHeight="1">
      <c r="A181" s="100" t="s">
        <v>576</v>
      </c>
      <c r="B181" s="94" t="s">
        <v>577</v>
      </c>
      <c r="C181" s="102">
        <v>0</v>
      </c>
      <c r="D181" s="101">
        <v>0</v>
      </c>
      <c r="E181" s="102">
        <v>0</v>
      </c>
      <c r="F181" s="101">
        <v>0</v>
      </c>
      <c r="G181" s="101">
        <v>13</v>
      </c>
      <c r="H181" s="101">
        <v>0</v>
      </c>
      <c r="I181" s="101">
        <v>0</v>
      </c>
      <c r="J181" s="83" t="s">
        <v>1119</v>
      </c>
    </row>
    <row r="182" spans="1:10" ht="14.25" customHeight="1">
      <c r="A182" s="100" t="s">
        <v>578</v>
      </c>
      <c r="B182" s="94" t="s">
        <v>579</v>
      </c>
      <c r="C182" s="101">
        <v>10</v>
      </c>
      <c r="D182" s="101" t="s">
        <v>1119</v>
      </c>
      <c r="E182" s="101">
        <v>0</v>
      </c>
      <c r="F182" s="101" t="s">
        <v>1119</v>
      </c>
      <c r="G182" s="101">
        <v>20</v>
      </c>
      <c r="H182" s="102" t="s">
        <v>1119</v>
      </c>
      <c r="I182" s="102">
        <v>0</v>
      </c>
      <c r="J182" s="83">
        <v>0</v>
      </c>
    </row>
    <row r="183" spans="1:10" ht="14.25" customHeight="1">
      <c r="A183" s="100" t="s">
        <v>580</v>
      </c>
      <c r="B183" s="94" t="s">
        <v>581</v>
      </c>
      <c r="C183" s="101">
        <v>4</v>
      </c>
      <c r="D183" s="102">
        <v>4</v>
      </c>
      <c r="E183" s="102">
        <v>0</v>
      </c>
      <c r="F183" s="101">
        <v>0</v>
      </c>
      <c r="G183" s="101">
        <v>21</v>
      </c>
      <c r="H183" s="102" t="s">
        <v>1119</v>
      </c>
      <c r="I183" s="101" t="s">
        <v>1119</v>
      </c>
      <c r="J183" s="82">
        <v>0</v>
      </c>
    </row>
    <row r="184" spans="1:10" ht="14.25" customHeight="1">
      <c r="A184" s="100" t="s">
        <v>582</v>
      </c>
      <c r="B184" s="94" t="s">
        <v>583</v>
      </c>
      <c r="C184" s="101">
        <v>0</v>
      </c>
      <c r="D184" s="102">
        <v>0</v>
      </c>
      <c r="E184" s="101">
        <v>0</v>
      </c>
      <c r="F184" s="102">
        <v>0</v>
      </c>
      <c r="G184" s="101">
        <v>32</v>
      </c>
      <c r="H184" s="102">
        <v>0</v>
      </c>
      <c r="I184" s="102">
        <v>0</v>
      </c>
      <c r="J184" s="83">
        <v>0</v>
      </c>
    </row>
    <row r="185" spans="1:10" ht="14.25" customHeight="1">
      <c r="A185" s="100" t="s">
        <v>584</v>
      </c>
      <c r="B185" s="94" t="s">
        <v>585</v>
      </c>
      <c r="C185" s="101" t="s">
        <v>1119</v>
      </c>
      <c r="D185" s="102">
        <v>0</v>
      </c>
      <c r="E185" s="102" t="s">
        <v>1119</v>
      </c>
      <c r="F185" s="102" t="s">
        <v>1119</v>
      </c>
      <c r="G185" s="101">
        <v>24</v>
      </c>
      <c r="H185" s="102" t="s">
        <v>1119</v>
      </c>
      <c r="I185" s="101">
        <v>0</v>
      </c>
      <c r="J185" s="83">
        <v>0</v>
      </c>
    </row>
    <row r="186" spans="1:10" ht="14.25" customHeight="1">
      <c r="A186" s="100" t="s">
        <v>586</v>
      </c>
      <c r="B186" s="94" t="s">
        <v>587</v>
      </c>
      <c r="C186" s="101">
        <v>896</v>
      </c>
      <c r="D186" s="101">
        <v>103</v>
      </c>
      <c r="E186" s="101">
        <v>522</v>
      </c>
      <c r="F186" s="101">
        <v>271</v>
      </c>
      <c r="G186" s="101">
        <v>533</v>
      </c>
      <c r="H186" s="101">
        <v>20</v>
      </c>
      <c r="I186" s="102" t="s">
        <v>1119</v>
      </c>
      <c r="J186" s="82">
        <v>0</v>
      </c>
    </row>
    <row r="187" spans="1:10" ht="14.25" customHeight="1">
      <c r="A187" s="100" t="s">
        <v>588</v>
      </c>
      <c r="B187" s="94" t="s">
        <v>589</v>
      </c>
      <c r="C187" s="101">
        <v>54</v>
      </c>
      <c r="D187" s="101">
        <v>17</v>
      </c>
      <c r="E187" s="101">
        <v>33</v>
      </c>
      <c r="F187" s="101">
        <v>4</v>
      </c>
      <c r="G187" s="101">
        <v>44</v>
      </c>
      <c r="H187" s="101">
        <v>13</v>
      </c>
      <c r="I187" s="101">
        <v>0</v>
      </c>
      <c r="J187" s="83" t="s">
        <v>1119</v>
      </c>
    </row>
    <row r="188" spans="1:10" ht="14.25" customHeight="1">
      <c r="A188" s="100" t="s">
        <v>590</v>
      </c>
      <c r="B188" s="94" t="s">
        <v>591</v>
      </c>
      <c r="C188" s="101">
        <v>33</v>
      </c>
      <c r="D188" s="102">
        <v>7</v>
      </c>
      <c r="E188" s="102">
        <v>10</v>
      </c>
      <c r="F188" s="101">
        <v>16</v>
      </c>
      <c r="G188" s="101">
        <v>54</v>
      </c>
      <c r="H188" s="102">
        <v>6</v>
      </c>
      <c r="I188" s="101">
        <v>0</v>
      </c>
      <c r="J188" s="82">
        <v>4</v>
      </c>
    </row>
    <row r="189" spans="1:10" ht="14.25" customHeight="1">
      <c r="A189" s="100" t="s">
        <v>592</v>
      </c>
      <c r="B189" s="94" t="s">
        <v>593</v>
      </c>
      <c r="C189" s="101">
        <v>16</v>
      </c>
      <c r="D189" s="102">
        <v>0</v>
      </c>
      <c r="E189" s="102">
        <v>0</v>
      </c>
      <c r="F189" s="101">
        <v>16</v>
      </c>
      <c r="G189" s="101">
        <v>35</v>
      </c>
      <c r="H189" s="102" t="s">
        <v>1119</v>
      </c>
      <c r="I189" s="101">
        <v>0</v>
      </c>
      <c r="J189" s="83" t="s">
        <v>1120</v>
      </c>
    </row>
    <row r="190" spans="1:10" ht="14.25" customHeight="1">
      <c r="A190" s="100" t="s">
        <v>594</v>
      </c>
      <c r="B190" s="94" t="s">
        <v>595</v>
      </c>
      <c r="C190" s="102">
        <v>25</v>
      </c>
      <c r="D190" s="102">
        <v>13</v>
      </c>
      <c r="E190" s="102" t="s">
        <v>1119</v>
      </c>
      <c r="F190" s="101" t="s">
        <v>1119</v>
      </c>
      <c r="G190" s="101">
        <v>79</v>
      </c>
      <c r="H190" s="102">
        <v>0</v>
      </c>
      <c r="I190" s="102">
        <v>0</v>
      </c>
      <c r="J190" s="82">
        <v>0</v>
      </c>
    </row>
    <row r="191" spans="1:10" ht="14.25" customHeight="1">
      <c r="A191" s="100" t="s">
        <v>596</v>
      </c>
      <c r="B191" s="94" t="s">
        <v>597</v>
      </c>
      <c r="C191" s="102">
        <v>0</v>
      </c>
      <c r="D191" s="101">
        <v>0</v>
      </c>
      <c r="E191" s="102">
        <v>0</v>
      </c>
      <c r="F191" s="102">
        <v>0</v>
      </c>
      <c r="G191" s="101">
        <v>27</v>
      </c>
      <c r="H191" s="102" t="s">
        <v>1119</v>
      </c>
      <c r="I191" s="102">
        <v>0</v>
      </c>
      <c r="J191" s="82">
        <v>0</v>
      </c>
    </row>
    <row r="192" spans="1:10" ht="14.25" customHeight="1">
      <c r="A192" s="100" t="s">
        <v>598</v>
      </c>
      <c r="B192" s="94" t="s">
        <v>599</v>
      </c>
      <c r="C192" s="101">
        <v>9</v>
      </c>
      <c r="D192" s="102">
        <v>0</v>
      </c>
      <c r="E192" s="101" t="s">
        <v>1119</v>
      </c>
      <c r="F192" s="102" t="s">
        <v>1119</v>
      </c>
      <c r="G192" s="101">
        <v>56</v>
      </c>
      <c r="H192" s="102">
        <v>0</v>
      </c>
      <c r="I192" s="101">
        <v>0</v>
      </c>
      <c r="J192" s="83">
        <v>0</v>
      </c>
    </row>
    <row r="193" spans="1:10" ht="14.25" customHeight="1">
      <c r="A193" s="100" t="s">
        <v>600</v>
      </c>
      <c r="B193" s="94" t="s">
        <v>601</v>
      </c>
      <c r="C193" s="101">
        <v>67</v>
      </c>
      <c r="D193" s="101">
        <v>13</v>
      </c>
      <c r="E193" s="101">
        <v>23</v>
      </c>
      <c r="F193" s="101">
        <v>31</v>
      </c>
      <c r="G193" s="101">
        <v>124</v>
      </c>
      <c r="H193" s="101" t="s">
        <v>1119</v>
      </c>
      <c r="I193" s="102">
        <v>0</v>
      </c>
      <c r="J193" s="83" t="s">
        <v>1119</v>
      </c>
    </row>
    <row r="194" spans="1:10" ht="14.25" customHeight="1">
      <c r="A194" s="100" t="s">
        <v>602</v>
      </c>
      <c r="B194" s="94" t="s">
        <v>603</v>
      </c>
      <c r="C194" s="102" t="s">
        <v>1119</v>
      </c>
      <c r="D194" s="102" t="s">
        <v>1119</v>
      </c>
      <c r="E194" s="102">
        <v>0</v>
      </c>
      <c r="F194" s="101">
        <v>0</v>
      </c>
      <c r="G194" s="101">
        <v>47</v>
      </c>
      <c r="H194" s="102">
        <v>18</v>
      </c>
      <c r="I194" s="102" t="s">
        <v>1119</v>
      </c>
      <c r="J194" s="83">
        <v>0</v>
      </c>
    </row>
    <row r="195" spans="1:10" ht="14.25" customHeight="1">
      <c r="A195" s="100" t="s">
        <v>604</v>
      </c>
      <c r="B195" s="94" t="s">
        <v>605</v>
      </c>
      <c r="C195" s="102">
        <v>156</v>
      </c>
      <c r="D195" s="102">
        <v>32</v>
      </c>
      <c r="E195" s="102">
        <v>80</v>
      </c>
      <c r="F195" s="101">
        <v>44</v>
      </c>
      <c r="G195" s="101">
        <v>77</v>
      </c>
      <c r="H195" s="101">
        <v>28</v>
      </c>
      <c r="I195" s="101" t="s">
        <v>1119</v>
      </c>
      <c r="J195" s="83">
        <v>0</v>
      </c>
    </row>
    <row r="196" spans="1:10" ht="14.25" customHeight="1">
      <c r="A196" s="100" t="s">
        <v>606</v>
      </c>
      <c r="B196" s="94" t="s">
        <v>607</v>
      </c>
      <c r="C196" s="101">
        <v>10</v>
      </c>
      <c r="D196" s="102">
        <v>0</v>
      </c>
      <c r="E196" s="102" t="s">
        <v>1119</v>
      </c>
      <c r="F196" s="101" t="s">
        <v>1119</v>
      </c>
      <c r="G196" s="101">
        <v>35</v>
      </c>
      <c r="H196" s="101" t="s">
        <v>1119</v>
      </c>
      <c r="I196" s="101">
        <v>0</v>
      </c>
      <c r="J196" s="83">
        <v>0</v>
      </c>
    </row>
    <row r="197" spans="1:10" ht="14.25" customHeight="1">
      <c r="A197" s="100" t="s">
        <v>608</v>
      </c>
      <c r="B197" s="94" t="s">
        <v>609</v>
      </c>
      <c r="C197" s="101">
        <v>4</v>
      </c>
      <c r="D197" s="102">
        <v>0</v>
      </c>
      <c r="E197" s="102">
        <v>0</v>
      </c>
      <c r="F197" s="102">
        <v>4</v>
      </c>
      <c r="G197" s="101">
        <v>32</v>
      </c>
      <c r="H197" s="102">
        <v>0</v>
      </c>
      <c r="I197" s="101">
        <v>0</v>
      </c>
      <c r="J197" s="83">
        <v>0</v>
      </c>
    </row>
    <row r="198" spans="1:10" ht="14.25" customHeight="1">
      <c r="A198" s="100" t="s">
        <v>610</v>
      </c>
      <c r="B198" s="94" t="s">
        <v>611</v>
      </c>
      <c r="C198" s="101">
        <v>22</v>
      </c>
      <c r="D198" s="102" t="s">
        <v>1119</v>
      </c>
      <c r="E198" s="102" t="s">
        <v>1119</v>
      </c>
      <c r="F198" s="101">
        <v>10</v>
      </c>
      <c r="G198" s="101">
        <v>72</v>
      </c>
      <c r="H198" s="101" t="s">
        <v>1119</v>
      </c>
      <c r="I198" s="101" t="s">
        <v>1119</v>
      </c>
      <c r="J198" s="83" t="s">
        <v>1119</v>
      </c>
    </row>
    <row r="199" spans="1:10" ht="14.25" customHeight="1">
      <c r="A199" s="100" t="s">
        <v>612</v>
      </c>
      <c r="B199" s="94" t="s">
        <v>613</v>
      </c>
      <c r="C199" s="101">
        <v>18</v>
      </c>
      <c r="D199" s="102">
        <v>8</v>
      </c>
      <c r="E199" s="102">
        <v>0</v>
      </c>
      <c r="F199" s="102">
        <v>10</v>
      </c>
      <c r="G199" s="101">
        <v>42</v>
      </c>
      <c r="H199" s="102">
        <v>4</v>
      </c>
      <c r="I199" s="102">
        <v>0</v>
      </c>
      <c r="J199" s="82">
        <v>5</v>
      </c>
    </row>
    <row r="200" spans="1:10" ht="14.25" customHeight="1">
      <c r="A200" s="100" t="s">
        <v>614</v>
      </c>
      <c r="B200" s="94" t="s">
        <v>615</v>
      </c>
      <c r="C200" s="102">
        <v>4</v>
      </c>
      <c r="D200" s="101" t="s">
        <v>1119</v>
      </c>
      <c r="E200" s="102">
        <v>0</v>
      </c>
      <c r="F200" s="102" t="s">
        <v>1119</v>
      </c>
      <c r="G200" s="101">
        <v>30</v>
      </c>
      <c r="H200" s="102" t="s">
        <v>1119</v>
      </c>
      <c r="I200" s="101">
        <v>0</v>
      </c>
      <c r="J200" s="83" t="s">
        <v>1119</v>
      </c>
    </row>
    <row r="201" spans="1:10" ht="14.25" customHeight="1">
      <c r="A201" s="100" t="s">
        <v>616</v>
      </c>
      <c r="B201" s="94" t="s">
        <v>617</v>
      </c>
      <c r="C201" s="102">
        <v>22</v>
      </c>
      <c r="D201" s="101" t="s">
        <v>1119</v>
      </c>
      <c r="E201" s="102" t="s">
        <v>1119</v>
      </c>
      <c r="F201" s="102">
        <v>15</v>
      </c>
      <c r="G201" s="101">
        <v>24</v>
      </c>
      <c r="H201" s="101">
        <v>9</v>
      </c>
      <c r="I201" s="101">
        <v>0</v>
      </c>
      <c r="J201" s="82" t="s">
        <v>1119</v>
      </c>
    </row>
    <row r="202" spans="1:10" ht="14.25" customHeight="1">
      <c r="A202" s="100" t="s">
        <v>618</v>
      </c>
      <c r="B202" s="94" t="s">
        <v>619</v>
      </c>
      <c r="C202" s="101">
        <v>7</v>
      </c>
      <c r="D202" s="102">
        <v>0</v>
      </c>
      <c r="E202" s="102" t="s">
        <v>1119</v>
      </c>
      <c r="F202" s="102" t="s">
        <v>1119</v>
      </c>
      <c r="G202" s="101">
        <v>18</v>
      </c>
      <c r="H202" s="102">
        <v>4</v>
      </c>
      <c r="I202" s="101">
        <v>0</v>
      </c>
      <c r="J202" s="82">
        <v>0</v>
      </c>
    </row>
    <row r="203" spans="1:10" ht="14.25" customHeight="1">
      <c r="A203" s="100" t="s">
        <v>620</v>
      </c>
      <c r="B203" s="94" t="s">
        <v>621</v>
      </c>
      <c r="C203" s="101">
        <v>0</v>
      </c>
      <c r="D203" s="101">
        <v>0</v>
      </c>
      <c r="E203" s="102">
        <v>0</v>
      </c>
      <c r="F203" s="102">
        <v>0</v>
      </c>
      <c r="G203" s="101">
        <v>31</v>
      </c>
      <c r="H203" s="101">
        <v>4</v>
      </c>
      <c r="I203" s="101">
        <v>0</v>
      </c>
      <c r="J203" s="83">
        <v>0</v>
      </c>
    </row>
    <row r="204" spans="1:10" ht="14.25" customHeight="1">
      <c r="A204" s="100" t="s">
        <v>622</v>
      </c>
      <c r="B204" s="94" t="s">
        <v>623</v>
      </c>
      <c r="C204" s="101">
        <v>44</v>
      </c>
      <c r="D204" s="102">
        <v>0</v>
      </c>
      <c r="E204" s="102">
        <v>5</v>
      </c>
      <c r="F204" s="102">
        <v>39</v>
      </c>
      <c r="G204" s="101">
        <v>23</v>
      </c>
      <c r="H204" s="102">
        <v>10</v>
      </c>
      <c r="I204" s="101">
        <v>0</v>
      </c>
      <c r="J204" s="83" t="s">
        <v>1120</v>
      </c>
    </row>
    <row r="205" spans="1:10" ht="14.25" customHeight="1">
      <c r="A205" s="312" t="s">
        <v>244</v>
      </c>
      <c r="B205" s="308" t="s">
        <v>624</v>
      </c>
      <c r="C205" s="333">
        <v>193</v>
      </c>
      <c r="D205" s="333">
        <v>14</v>
      </c>
      <c r="E205" s="333">
        <v>49</v>
      </c>
      <c r="F205" s="333">
        <v>130</v>
      </c>
      <c r="G205" s="333">
        <v>506</v>
      </c>
      <c r="H205" s="333">
        <v>72</v>
      </c>
      <c r="I205" s="333">
        <v>17</v>
      </c>
      <c r="J205" s="333">
        <v>21</v>
      </c>
    </row>
    <row r="206" spans="1:10" ht="14.25" customHeight="1">
      <c r="A206" s="100" t="s">
        <v>625</v>
      </c>
      <c r="B206" s="94" t="s">
        <v>626</v>
      </c>
      <c r="C206" s="102">
        <v>5</v>
      </c>
      <c r="D206" s="102" t="s">
        <v>1119</v>
      </c>
      <c r="E206" s="101">
        <v>0</v>
      </c>
      <c r="F206" s="102" t="s">
        <v>1119</v>
      </c>
      <c r="G206" s="101">
        <v>14</v>
      </c>
      <c r="H206" s="102" t="s">
        <v>1119</v>
      </c>
      <c r="I206" s="101">
        <v>0</v>
      </c>
      <c r="J206" s="82">
        <v>0</v>
      </c>
    </row>
    <row r="207" spans="1:10" ht="14.25" customHeight="1">
      <c r="A207" s="100" t="s">
        <v>627</v>
      </c>
      <c r="B207" s="94" t="s">
        <v>628</v>
      </c>
      <c r="C207" s="102">
        <v>0</v>
      </c>
      <c r="D207" s="101">
        <v>0</v>
      </c>
      <c r="E207" s="101">
        <v>0</v>
      </c>
      <c r="F207" s="102">
        <v>0</v>
      </c>
      <c r="G207" s="101">
        <v>9</v>
      </c>
      <c r="H207" s="102">
        <v>0</v>
      </c>
      <c r="I207" s="102">
        <v>0</v>
      </c>
      <c r="J207" s="83">
        <v>0</v>
      </c>
    </row>
    <row r="208" spans="1:10" ht="14.25" customHeight="1">
      <c r="A208" s="100" t="s">
        <v>629</v>
      </c>
      <c r="B208" s="94" t="s">
        <v>630</v>
      </c>
      <c r="C208" s="101">
        <v>0</v>
      </c>
      <c r="D208" s="102">
        <v>0</v>
      </c>
      <c r="E208" s="102">
        <v>0</v>
      </c>
      <c r="F208" s="101">
        <v>0</v>
      </c>
      <c r="G208" s="101">
        <v>28</v>
      </c>
      <c r="H208" s="102" t="s">
        <v>1119</v>
      </c>
      <c r="I208" s="102" t="s">
        <v>1119</v>
      </c>
      <c r="J208" s="83">
        <v>4</v>
      </c>
    </row>
    <row r="209" spans="1:10" ht="14.25" customHeight="1">
      <c r="A209" s="100" t="s">
        <v>631</v>
      </c>
      <c r="B209" s="94" t="s">
        <v>632</v>
      </c>
      <c r="C209" s="103">
        <v>0</v>
      </c>
      <c r="D209" s="103">
        <v>0</v>
      </c>
      <c r="E209" s="103">
        <v>0</v>
      </c>
      <c r="F209" s="103">
        <v>0</v>
      </c>
      <c r="G209" s="103">
        <v>0</v>
      </c>
      <c r="H209" s="104">
        <v>0</v>
      </c>
      <c r="I209" s="101">
        <v>0</v>
      </c>
      <c r="J209" s="83">
        <v>0</v>
      </c>
    </row>
    <row r="210" spans="1:10" ht="14.25" customHeight="1">
      <c r="A210" s="100" t="s">
        <v>633</v>
      </c>
      <c r="B210" s="94" t="s">
        <v>634</v>
      </c>
      <c r="C210" s="103">
        <v>4</v>
      </c>
      <c r="D210" s="103" t="s">
        <v>1119</v>
      </c>
      <c r="E210" s="103">
        <v>0</v>
      </c>
      <c r="F210" s="103" t="s">
        <v>1119</v>
      </c>
      <c r="G210" s="103">
        <v>16</v>
      </c>
      <c r="H210" s="103" t="s">
        <v>1119</v>
      </c>
      <c r="I210" s="101">
        <v>0</v>
      </c>
      <c r="J210" s="82" t="s">
        <v>1119</v>
      </c>
    </row>
    <row r="211" spans="1:10" ht="14.25" customHeight="1">
      <c r="A211" s="100" t="s">
        <v>635</v>
      </c>
      <c r="B211" s="94" t="s">
        <v>636</v>
      </c>
      <c r="C211" s="104" t="s">
        <v>1119</v>
      </c>
      <c r="D211" s="102">
        <v>0</v>
      </c>
      <c r="E211" s="102">
        <v>0</v>
      </c>
      <c r="F211" s="104" t="s">
        <v>1119</v>
      </c>
      <c r="G211" s="103" t="s">
        <v>1119</v>
      </c>
      <c r="H211" s="104">
        <v>0</v>
      </c>
      <c r="I211" s="101">
        <v>0</v>
      </c>
      <c r="J211" s="82">
        <v>0</v>
      </c>
    </row>
    <row r="212" spans="1:10" ht="14.25" customHeight="1">
      <c r="A212" s="100" t="s">
        <v>637</v>
      </c>
      <c r="B212" s="94" t="s">
        <v>638</v>
      </c>
      <c r="C212" s="101" t="s">
        <v>1119</v>
      </c>
      <c r="D212" s="101">
        <v>0</v>
      </c>
      <c r="E212" s="101">
        <v>0</v>
      </c>
      <c r="F212" s="101" t="s">
        <v>1119</v>
      </c>
      <c r="G212" s="101" t="s">
        <v>1120</v>
      </c>
      <c r="H212" s="102" t="s">
        <v>1119</v>
      </c>
      <c r="I212" s="101">
        <v>0</v>
      </c>
      <c r="J212" s="82">
        <v>0</v>
      </c>
    </row>
    <row r="213" spans="1:10" ht="14.25" customHeight="1">
      <c r="A213" s="100" t="s">
        <v>639</v>
      </c>
      <c r="B213" s="94" t="s">
        <v>640</v>
      </c>
      <c r="C213" s="101">
        <v>18</v>
      </c>
      <c r="D213" s="101">
        <v>0</v>
      </c>
      <c r="E213" s="101">
        <v>0</v>
      </c>
      <c r="F213" s="101">
        <v>18</v>
      </c>
      <c r="G213" s="101">
        <v>18</v>
      </c>
      <c r="H213" s="101">
        <v>9</v>
      </c>
      <c r="I213" s="101" t="s">
        <v>1119</v>
      </c>
      <c r="J213" s="82">
        <v>0</v>
      </c>
    </row>
    <row r="214" spans="1:10" ht="14.25" customHeight="1">
      <c r="A214" s="100" t="s">
        <v>641</v>
      </c>
      <c r="B214" s="94" t="s">
        <v>642</v>
      </c>
      <c r="C214" s="101">
        <v>10</v>
      </c>
      <c r="D214" s="101">
        <v>0</v>
      </c>
      <c r="E214" s="101">
        <v>0</v>
      </c>
      <c r="F214" s="101">
        <v>10</v>
      </c>
      <c r="G214" s="101" t="s">
        <v>1119</v>
      </c>
      <c r="H214" s="102" t="s">
        <v>1119</v>
      </c>
      <c r="I214" s="101" t="s">
        <v>1119</v>
      </c>
      <c r="J214" s="83">
        <v>0</v>
      </c>
    </row>
    <row r="215" spans="1:10" ht="14.25" customHeight="1">
      <c r="A215" s="100" t="s">
        <v>643</v>
      </c>
      <c r="B215" s="94" t="s">
        <v>644</v>
      </c>
      <c r="C215" s="101">
        <v>8</v>
      </c>
      <c r="D215" s="102">
        <v>0</v>
      </c>
      <c r="E215" s="101">
        <v>8</v>
      </c>
      <c r="F215" s="102">
        <v>0</v>
      </c>
      <c r="G215" s="101">
        <v>50</v>
      </c>
      <c r="H215" s="104">
        <v>11</v>
      </c>
      <c r="I215" s="101">
        <v>0</v>
      </c>
      <c r="J215" s="83">
        <v>0</v>
      </c>
    </row>
    <row r="216" spans="1:10" ht="14.25" customHeight="1">
      <c r="A216" s="100" t="s">
        <v>645</v>
      </c>
      <c r="B216" s="94" t="s">
        <v>646</v>
      </c>
      <c r="C216" s="101">
        <v>113</v>
      </c>
      <c r="D216" s="102">
        <v>8</v>
      </c>
      <c r="E216" s="102">
        <v>30</v>
      </c>
      <c r="F216" s="101">
        <v>75</v>
      </c>
      <c r="G216" s="101">
        <v>200</v>
      </c>
      <c r="H216" s="101">
        <v>31</v>
      </c>
      <c r="I216" s="101">
        <v>13</v>
      </c>
      <c r="J216" s="82">
        <v>12</v>
      </c>
    </row>
    <row r="217" spans="1:10" ht="14.25" customHeight="1">
      <c r="A217" s="100" t="s">
        <v>647</v>
      </c>
      <c r="B217" s="94" t="s">
        <v>648</v>
      </c>
      <c r="C217" s="101">
        <v>9</v>
      </c>
      <c r="D217" s="102">
        <v>0</v>
      </c>
      <c r="E217" s="101">
        <v>4</v>
      </c>
      <c r="F217" s="102">
        <v>5</v>
      </c>
      <c r="G217" s="102">
        <v>16</v>
      </c>
      <c r="H217" s="102" t="s">
        <v>1119</v>
      </c>
      <c r="I217" s="101">
        <v>0</v>
      </c>
      <c r="J217" s="83">
        <v>0</v>
      </c>
    </row>
    <row r="218" spans="1:10" ht="14.25" customHeight="1">
      <c r="A218" s="100" t="s">
        <v>649</v>
      </c>
      <c r="B218" s="94" t="s">
        <v>650</v>
      </c>
      <c r="C218" s="101">
        <v>5</v>
      </c>
      <c r="D218" s="101">
        <v>0</v>
      </c>
      <c r="E218" s="102" t="s">
        <v>1119</v>
      </c>
      <c r="F218" s="102" t="s">
        <v>1119</v>
      </c>
      <c r="G218" s="101">
        <v>56</v>
      </c>
      <c r="H218" s="102" t="s">
        <v>1119</v>
      </c>
      <c r="I218" s="101" t="s">
        <v>1119</v>
      </c>
      <c r="J218" s="82">
        <v>0</v>
      </c>
    </row>
    <row r="219" spans="1:10" ht="14.25" customHeight="1">
      <c r="A219" s="100" t="s">
        <v>651</v>
      </c>
      <c r="B219" s="94" t="s">
        <v>652</v>
      </c>
      <c r="C219" s="101">
        <v>5</v>
      </c>
      <c r="D219" s="102">
        <v>0</v>
      </c>
      <c r="E219" s="102" t="s">
        <v>1119</v>
      </c>
      <c r="F219" s="101" t="s">
        <v>1119</v>
      </c>
      <c r="G219" s="101">
        <v>24</v>
      </c>
      <c r="H219" s="102">
        <v>4</v>
      </c>
      <c r="I219" s="102">
        <v>0</v>
      </c>
      <c r="J219" s="83" t="s">
        <v>1119</v>
      </c>
    </row>
    <row r="220" spans="1:10" ht="14.25" customHeight="1">
      <c r="A220" s="100" t="s">
        <v>653</v>
      </c>
      <c r="B220" s="94" t="s">
        <v>654</v>
      </c>
      <c r="C220" s="101">
        <v>10</v>
      </c>
      <c r="D220" s="102" t="s">
        <v>1119</v>
      </c>
      <c r="E220" s="102" t="s">
        <v>1119</v>
      </c>
      <c r="F220" s="101">
        <v>4</v>
      </c>
      <c r="G220" s="101">
        <v>34</v>
      </c>
      <c r="H220" s="102">
        <v>0</v>
      </c>
      <c r="I220" s="102">
        <v>0</v>
      </c>
      <c r="J220" s="83">
        <v>0</v>
      </c>
    </row>
    <row r="221" spans="1:10" ht="14.25" customHeight="1">
      <c r="A221" s="100" t="s">
        <v>655</v>
      </c>
      <c r="B221" s="94" t="s">
        <v>656</v>
      </c>
      <c r="C221" s="101">
        <v>0</v>
      </c>
      <c r="D221" s="101">
        <v>0</v>
      </c>
      <c r="E221" s="101">
        <v>0</v>
      </c>
      <c r="F221" s="101">
        <v>0</v>
      </c>
      <c r="G221" s="102">
        <v>30</v>
      </c>
      <c r="H221" s="102" t="s">
        <v>1119</v>
      </c>
      <c r="I221" s="102">
        <v>0</v>
      </c>
      <c r="J221" s="83" t="s">
        <v>1119</v>
      </c>
    </row>
    <row r="222" spans="1:10" s="26" customFormat="1" ht="14.25" customHeight="1">
      <c r="A222" s="312" t="s">
        <v>244</v>
      </c>
      <c r="B222" s="308" t="s">
        <v>657</v>
      </c>
      <c r="C222" s="333">
        <v>236</v>
      </c>
      <c r="D222" s="333">
        <v>106</v>
      </c>
      <c r="E222" s="333">
        <v>46</v>
      </c>
      <c r="F222" s="333">
        <v>84</v>
      </c>
      <c r="G222" s="333">
        <v>335</v>
      </c>
      <c r="H222" s="333">
        <v>60</v>
      </c>
      <c r="I222" s="333" t="s">
        <v>1119</v>
      </c>
      <c r="J222" s="333">
        <v>6</v>
      </c>
    </row>
    <row r="223" spans="1:10" ht="14.25" customHeight="1">
      <c r="A223" s="100" t="s">
        <v>658</v>
      </c>
      <c r="B223" s="94" t="s">
        <v>659</v>
      </c>
      <c r="C223" s="101" t="s">
        <v>1119</v>
      </c>
      <c r="D223" s="101">
        <v>0</v>
      </c>
      <c r="E223" s="101">
        <v>0</v>
      </c>
      <c r="F223" s="101" t="s">
        <v>1119</v>
      </c>
      <c r="G223" s="101">
        <v>10</v>
      </c>
      <c r="H223" s="102">
        <v>0</v>
      </c>
      <c r="I223" s="101">
        <v>0</v>
      </c>
      <c r="J223" s="82">
        <v>0</v>
      </c>
    </row>
    <row r="224" spans="1:10" ht="14.25" customHeight="1">
      <c r="A224" s="100" t="s">
        <v>660</v>
      </c>
      <c r="B224" s="94" t="s">
        <v>661</v>
      </c>
      <c r="C224" s="102" t="s">
        <v>1120</v>
      </c>
      <c r="D224" s="102" t="s">
        <v>1120</v>
      </c>
      <c r="E224" s="102" t="s">
        <v>1120</v>
      </c>
      <c r="F224" s="102" t="s">
        <v>1120</v>
      </c>
      <c r="G224" s="103" t="s">
        <v>1120</v>
      </c>
      <c r="H224" s="103" t="s">
        <v>1120</v>
      </c>
      <c r="I224" s="102" t="s">
        <v>1120</v>
      </c>
      <c r="J224" s="82" t="s">
        <v>1120</v>
      </c>
    </row>
    <row r="225" spans="1:10" ht="14.25" customHeight="1">
      <c r="A225" s="100" t="s">
        <v>662</v>
      </c>
      <c r="B225" s="94" t="s">
        <v>663</v>
      </c>
      <c r="C225" s="101" t="s">
        <v>1119</v>
      </c>
      <c r="D225" s="101" t="s">
        <v>1119</v>
      </c>
      <c r="E225" s="102">
        <v>0</v>
      </c>
      <c r="F225" s="102" t="s">
        <v>1119</v>
      </c>
      <c r="G225" s="101">
        <v>19</v>
      </c>
      <c r="H225" s="101">
        <v>4</v>
      </c>
      <c r="I225" s="101" t="s">
        <v>1119</v>
      </c>
      <c r="J225" s="83">
        <v>0</v>
      </c>
    </row>
    <row r="226" spans="1:10" ht="14.25" customHeight="1">
      <c r="A226" s="100" t="s">
        <v>664</v>
      </c>
      <c r="B226" s="94" t="s">
        <v>665</v>
      </c>
      <c r="C226" s="102" t="s">
        <v>1119</v>
      </c>
      <c r="D226" s="101">
        <v>0</v>
      </c>
      <c r="E226" s="102" t="s">
        <v>1119</v>
      </c>
      <c r="F226" s="101">
        <v>0</v>
      </c>
      <c r="G226" s="101">
        <v>27</v>
      </c>
      <c r="H226" s="102">
        <v>6</v>
      </c>
      <c r="I226" s="102">
        <v>0</v>
      </c>
      <c r="J226" s="83">
        <v>0</v>
      </c>
    </row>
    <row r="227" spans="1:10" ht="14.25" customHeight="1">
      <c r="A227" s="100" t="s">
        <v>666</v>
      </c>
      <c r="B227" s="94" t="s">
        <v>667</v>
      </c>
      <c r="C227" s="101" t="s">
        <v>1119</v>
      </c>
      <c r="D227" s="102">
        <v>0</v>
      </c>
      <c r="E227" s="102">
        <v>0</v>
      </c>
      <c r="F227" s="101" t="s">
        <v>1119</v>
      </c>
      <c r="G227" s="101">
        <v>5</v>
      </c>
      <c r="H227" s="102">
        <v>0</v>
      </c>
      <c r="I227" s="101">
        <v>0</v>
      </c>
      <c r="J227" s="82">
        <v>0</v>
      </c>
    </row>
    <row r="228" spans="1:10" ht="14.25" customHeight="1">
      <c r="A228" s="100" t="s">
        <v>668</v>
      </c>
      <c r="B228" s="94" t="s">
        <v>669</v>
      </c>
      <c r="C228" s="104">
        <v>0</v>
      </c>
      <c r="D228" s="103">
        <v>0</v>
      </c>
      <c r="E228" s="103">
        <v>0</v>
      </c>
      <c r="F228" s="104">
        <v>0</v>
      </c>
      <c r="G228" s="103">
        <v>10</v>
      </c>
      <c r="H228" s="104">
        <v>0</v>
      </c>
      <c r="I228" s="101">
        <v>0</v>
      </c>
      <c r="J228" s="83">
        <v>0</v>
      </c>
    </row>
    <row r="229" spans="1:10" ht="14.25" customHeight="1">
      <c r="A229" s="100" t="s">
        <v>670</v>
      </c>
      <c r="B229" s="94" t="s">
        <v>671</v>
      </c>
      <c r="C229" s="101">
        <v>174</v>
      </c>
      <c r="D229" s="101" t="s">
        <v>1119</v>
      </c>
      <c r="E229" s="101" t="s">
        <v>1119</v>
      </c>
      <c r="F229" s="101">
        <v>45</v>
      </c>
      <c r="G229" s="101">
        <v>166</v>
      </c>
      <c r="H229" s="101">
        <v>29</v>
      </c>
      <c r="I229" s="101" t="s">
        <v>1119</v>
      </c>
      <c r="J229" s="83" t="s">
        <v>1119</v>
      </c>
    </row>
    <row r="230" spans="1:10" ht="14.25" customHeight="1">
      <c r="A230" s="100" t="s">
        <v>672</v>
      </c>
      <c r="B230" s="94" t="s">
        <v>673</v>
      </c>
      <c r="C230" s="101">
        <v>0</v>
      </c>
      <c r="D230" s="102">
        <v>0</v>
      </c>
      <c r="E230" s="102">
        <v>0</v>
      </c>
      <c r="F230" s="101">
        <v>0</v>
      </c>
      <c r="G230" s="101">
        <v>4</v>
      </c>
      <c r="H230" s="101">
        <v>6</v>
      </c>
      <c r="I230" s="101">
        <v>0</v>
      </c>
      <c r="J230" s="83" t="s">
        <v>1119</v>
      </c>
    </row>
    <row r="231" spans="1:10" ht="14.25" customHeight="1">
      <c r="A231" s="100" t="s">
        <v>674</v>
      </c>
      <c r="B231" s="94" t="s">
        <v>675</v>
      </c>
      <c r="C231" s="102">
        <v>18</v>
      </c>
      <c r="D231" s="101" t="s">
        <v>1119</v>
      </c>
      <c r="E231" s="102" t="s">
        <v>1119</v>
      </c>
      <c r="F231" s="102">
        <v>12</v>
      </c>
      <c r="G231" s="102">
        <v>12</v>
      </c>
      <c r="H231" s="102" t="s">
        <v>1119</v>
      </c>
      <c r="I231" s="102">
        <v>0</v>
      </c>
      <c r="J231" s="82">
        <v>0</v>
      </c>
    </row>
    <row r="232" spans="1:10" ht="14.25" customHeight="1">
      <c r="A232" s="100" t="s">
        <v>676</v>
      </c>
      <c r="B232" s="94" t="s">
        <v>677</v>
      </c>
      <c r="C232" s="103">
        <v>18</v>
      </c>
      <c r="D232" s="103">
        <v>0</v>
      </c>
      <c r="E232" s="103" t="s">
        <v>1119</v>
      </c>
      <c r="F232" s="103" t="s">
        <v>1119</v>
      </c>
      <c r="G232" s="103">
        <v>50</v>
      </c>
      <c r="H232" s="104">
        <v>9</v>
      </c>
      <c r="I232" s="101">
        <v>0</v>
      </c>
      <c r="J232" s="83">
        <v>0</v>
      </c>
    </row>
    <row r="233" spans="1:10" ht="14.25" customHeight="1">
      <c r="A233" s="100" t="s">
        <v>678</v>
      </c>
      <c r="B233" s="94" t="s">
        <v>679</v>
      </c>
      <c r="C233" s="101" t="s">
        <v>1119</v>
      </c>
      <c r="D233" s="101">
        <v>0</v>
      </c>
      <c r="E233" s="101">
        <v>0</v>
      </c>
      <c r="F233" s="101" t="s">
        <v>1119</v>
      </c>
      <c r="G233" s="101">
        <v>9</v>
      </c>
      <c r="H233" s="102" t="s">
        <v>1119</v>
      </c>
      <c r="I233" s="102">
        <v>0</v>
      </c>
      <c r="J233" s="83" t="s">
        <v>1119</v>
      </c>
    </row>
    <row r="234" spans="1:10" ht="14.25" customHeight="1">
      <c r="A234" s="100" t="s">
        <v>680</v>
      </c>
      <c r="B234" s="94" t="s">
        <v>681</v>
      </c>
      <c r="C234" s="102">
        <v>6</v>
      </c>
      <c r="D234" s="101">
        <v>0</v>
      </c>
      <c r="E234" s="102">
        <v>6</v>
      </c>
      <c r="F234" s="101">
        <v>0</v>
      </c>
      <c r="G234" s="101">
        <v>17</v>
      </c>
      <c r="H234" s="102" t="s">
        <v>1119</v>
      </c>
      <c r="I234" s="102">
        <v>0</v>
      </c>
      <c r="J234" s="82" t="s">
        <v>1119</v>
      </c>
    </row>
    <row r="235" spans="1:10" ht="14.25" customHeight="1">
      <c r="A235" s="312" t="s">
        <v>244</v>
      </c>
      <c r="B235" s="308" t="s">
        <v>682</v>
      </c>
      <c r="C235" s="333">
        <v>256</v>
      </c>
      <c r="D235" s="333">
        <v>103</v>
      </c>
      <c r="E235" s="333">
        <v>42</v>
      </c>
      <c r="F235" s="333">
        <v>110</v>
      </c>
      <c r="G235" s="333">
        <v>457</v>
      </c>
      <c r="H235" s="333">
        <v>20</v>
      </c>
      <c r="I235" s="333">
        <v>4</v>
      </c>
      <c r="J235" s="333">
        <v>17</v>
      </c>
    </row>
    <row r="236" spans="1:10" ht="14.25" customHeight="1">
      <c r="A236" s="100" t="s">
        <v>683</v>
      </c>
      <c r="B236" s="94" t="s">
        <v>684</v>
      </c>
      <c r="C236" s="101" t="s">
        <v>1119</v>
      </c>
      <c r="D236" s="102">
        <v>0</v>
      </c>
      <c r="E236" s="102">
        <v>0</v>
      </c>
      <c r="F236" s="101" t="s">
        <v>1119</v>
      </c>
      <c r="G236" s="101">
        <v>9</v>
      </c>
      <c r="H236" s="102">
        <v>0</v>
      </c>
      <c r="I236" s="101">
        <v>0</v>
      </c>
      <c r="J236" s="82" t="s">
        <v>1119</v>
      </c>
    </row>
    <row r="237" spans="1:10" ht="14.25" customHeight="1">
      <c r="A237" s="100" t="s">
        <v>685</v>
      </c>
      <c r="B237" s="94" t="s">
        <v>686</v>
      </c>
      <c r="C237" s="101">
        <v>17</v>
      </c>
      <c r="D237" s="102" t="s">
        <v>1119</v>
      </c>
      <c r="E237" s="102">
        <v>14</v>
      </c>
      <c r="F237" s="101" t="s">
        <v>1119</v>
      </c>
      <c r="G237" s="101">
        <v>24</v>
      </c>
      <c r="H237" s="102">
        <v>0</v>
      </c>
      <c r="I237" s="101">
        <v>0</v>
      </c>
      <c r="J237" s="82" t="s">
        <v>1119</v>
      </c>
    </row>
    <row r="238" spans="1:10" ht="14.25" customHeight="1">
      <c r="A238" s="100" t="s">
        <v>687</v>
      </c>
      <c r="B238" s="94" t="s">
        <v>688</v>
      </c>
      <c r="C238" s="101" t="s">
        <v>1119</v>
      </c>
      <c r="D238" s="102">
        <v>0</v>
      </c>
      <c r="E238" s="102" t="s">
        <v>1119</v>
      </c>
      <c r="F238" s="101">
        <v>0</v>
      </c>
      <c r="G238" s="101">
        <v>8</v>
      </c>
      <c r="H238" s="101" t="s">
        <v>1119</v>
      </c>
      <c r="I238" s="101">
        <v>0</v>
      </c>
      <c r="J238" s="83">
        <v>0</v>
      </c>
    </row>
    <row r="239" spans="1:10" ht="14.25" customHeight="1">
      <c r="A239" s="100" t="s">
        <v>689</v>
      </c>
      <c r="B239" s="94" t="s">
        <v>690</v>
      </c>
      <c r="C239" s="101">
        <v>19</v>
      </c>
      <c r="D239" s="102" t="s">
        <v>1119</v>
      </c>
      <c r="E239" s="102">
        <v>0</v>
      </c>
      <c r="F239" s="101" t="s">
        <v>1119</v>
      </c>
      <c r="G239" s="101">
        <v>56</v>
      </c>
      <c r="H239" s="101">
        <v>0</v>
      </c>
      <c r="I239" s="101">
        <v>0</v>
      </c>
      <c r="J239" s="82" t="s">
        <v>1119</v>
      </c>
    </row>
    <row r="240" spans="1:10" ht="14.25" customHeight="1">
      <c r="A240" s="100" t="s">
        <v>691</v>
      </c>
      <c r="B240" s="94" t="s">
        <v>692</v>
      </c>
      <c r="C240" s="101" t="s">
        <v>1120</v>
      </c>
      <c r="D240" s="101" t="s">
        <v>1120</v>
      </c>
      <c r="E240" s="101" t="s">
        <v>1120</v>
      </c>
      <c r="F240" s="101" t="s">
        <v>1120</v>
      </c>
      <c r="G240" s="102" t="s">
        <v>1120</v>
      </c>
      <c r="H240" s="101" t="s">
        <v>1120</v>
      </c>
      <c r="I240" s="101" t="s">
        <v>1120</v>
      </c>
      <c r="J240" s="82" t="s">
        <v>1120</v>
      </c>
    </row>
    <row r="241" spans="1:10" ht="14.25" customHeight="1">
      <c r="A241" s="100" t="s">
        <v>693</v>
      </c>
      <c r="B241" s="94" t="s">
        <v>694</v>
      </c>
      <c r="C241" s="102">
        <v>171</v>
      </c>
      <c r="D241" s="102">
        <v>72</v>
      </c>
      <c r="E241" s="101">
        <v>19</v>
      </c>
      <c r="F241" s="102">
        <v>80</v>
      </c>
      <c r="G241" s="102">
        <v>219</v>
      </c>
      <c r="H241" s="101" t="s">
        <v>1119</v>
      </c>
      <c r="I241" s="101" t="s">
        <v>1119</v>
      </c>
      <c r="J241" s="83">
        <v>8</v>
      </c>
    </row>
    <row r="242" spans="1:10" ht="14.25" customHeight="1">
      <c r="A242" s="100" t="s">
        <v>695</v>
      </c>
      <c r="B242" s="94" t="s">
        <v>696</v>
      </c>
      <c r="C242" s="101">
        <v>0</v>
      </c>
      <c r="D242" s="102">
        <v>0</v>
      </c>
      <c r="E242" s="101">
        <v>0</v>
      </c>
      <c r="F242" s="102">
        <v>0</v>
      </c>
      <c r="G242" s="101">
        <v>31</v>
      </c>
      <c r="H242" s="102">
        <v>4</v>
      </c>
      <c r="I242" s="101">
        <v>0</v>
      </c>
      <c r="J242" s="83" t="s">
        <v>1119</v>
      </c>
    </row>
    <row r="243" spans="1:10" ht="14.25" customHeight="1">
      <c r="A243" s="100" t="s">
        <v>697</v>
      </c>
      <c r="B243" s="94" t="s">
        <v>698</v>
      </c>
      <c r="C243" s="101">
        <v>10</v>
      </c>
      <c r="D243" s="101">
        <v>9</v>
      </c>
      <c r="E243" s="101">
        <v>0</v>
      </c>
      <c r="F243" s="101">
        <v>0</v>
      </c>
      <c r="G243" s="101">
        <v>28</v>
      </c>
      <c r="H243" s="102" t="s">
        <v>1119</v>
      </c>
      <c r="I243" s="101" t="s">
        <v>1119</v>
      </c>
      <c r="J243" s="82" t="s">
        <v>1119</v>
      </c>
    </row>
    <row r="244" spans="1:10" ht="14.25" customHeight="1">
      <c r="A244" s="100" t="s">
        <v>699</v>
      </c>
      <c r="B244" s="94" t="s">
        <v>700</v>
      </c>
      <c r="C244" s="101">
        <v>15</v>
      </c>
      <c r="D244" s="102" t="s">
        <v>1119</v>
      </c>
      <c r="E244" s="102">
        <v>0</v>
      </c>
      <c r="F244" s="101" t="s">
        <v>1119</v>
      </c>
      <c r="G244" s="101">
        <v>38</v>
      </c>
      <c r="H244" s="102">
        <v>6</v>
      </c>
      <c r="I244" s="101">
        <v>0</v>
      </c>
      <c r="J244" s="82" t="s">
        <v>1119</v>
      </c>
    </row>
    <row r="245" spans="1:10" ht="14.25" customHeight="1">
      <c r="A245" s="100" t="s">
        <v>701</v>
      </c>
      <c r="B245" s="94" t="s">
        <v>702</v>
      </c>
      <c r="C245" s="101">
        <v>22</v>
      </c>
      <c r="D245" s="102" t="s">
        <v>1119</v>
      </c>
      <c r="E245" s="102" t="s">
        <v>1119</v>
      </c>
      <c r="F245" s="101">
        <v>7</v>
      </c>
      <c r="G245" s="101">
        <v>44</v>
      </c>
      <c r="H245" s="101">
        <v>4</v>
      </c>
      <c r="I245" s="102" t="s">
        <v>1119</v>
      </c>
      <c r="J245" s="82">
        <v>0</v>
      </c>
    </row>
    <row r="246" spans="1:10" ht="14.25" customHeight="1">
      <c r="A246" s="312" t="s">
        <v>244</v>
      </c>
      <c r="B246" s="308" t="s">
        <v>703</v>
      </c>
      <c r="C246" s="333">
        <v>91</v>
      </c>
      <c r="D246" s="333">
        <v>42</v>
      </c>
      <c r="E246" s="333">
        <v>27</v>
      </c>
      <c r="F246" s="333">
        <v>22</v>
      </c>
      <c r="G246" s="333">
        <v>434</v>
      </c>
      <c r="H246" s="333">
        <v>174</v>
      </c>
      <c r="I246" s="333">
        <v>7</v>
      </c>
      <c r="J246" s="333">
        <v>19</v>
      </c>
    </row>
    <row r="247" spans="1:10" ht="14.25" customHeight="1">
      <c r="A247" s="100" t="s">
        <v>704</v>
      </c>
      <c r="B247" s="94" t="s">
        <v>705</v>
      </c>
      <c r="C247" s="101" t="s">
        <v>1119</v>
      </c>
      <c r="D247" s="101">
        <v>0</v>
      </c>
      <c r="E247" s="101">
        <v>0</v>
      </c>
      <c r="F247" s="101" t="s">
        <v>1119</v>
      </c>
      <c r="G247" s="101">
        <v>5</v>
      </c>
      <c r="H247" s="102">
        <v>4</v>
      </c>
      <c r="I247" s="101" t="s">
        <v>1119</v>
      </c>
      <c r="J247" s="83">
        <v>0</v>
      </c>
    </row>
    <row r="248" spans="1:10" ht="14.25" customHeight="1">
      <c r="A248" s="100" t="s">
        <v>706</v>
      </c>
      <c r="B248" s="94" t="s">
        <v>707</v>
      </c>
      <c r="C248" s="102" t="s">
        <v>1119</v>
      </c>
      <c r="D248" s="101">
        <v>0</v>
      </c>
      <c r="E248" s="101">
        <v>0</v>
      </c>
      <c r="F248" s="102" t="s">
        <v>1119</v>
      </c>
      <c r="G248" s="101">
        <v>9</v>
      </c>
      <c r="H248" s="102" t="s">
        <v>1119</v>
      </c>
      <c r="I248" s="102">
        <v>0</v>
      </c>
      <c r="J248" s="82">
        <v>0</v>
      </c>
    </row>
    <row r="249" spans="1:10" ht="14.25" customHeight="1">
      <c r="A249" s="100" t="s">
        <v>708</v>
      </c>
      <c r="B249" s="94" t="s">
        <v>709</v>
      </c>
      <c r="C249" s="101">
        <v>0</v>
      </c>
      <c r="D249" s="101">
        <v>0</v>
      </c>
      <c r="E249" s="101">
        <v>0</v>
      </c>
      <c r="F249" s="101">
        <v>0</v>
      </c>
      <c r="G249" s="102">
        <v>10</v>
      </c>
      <c r="H249" s="101" t="s">
        <v>1119</v>
      </c>
      <c r="I249" s="102">
        <v>0</v>
      </c>
      <c r="J249" s="82">
        <v>0</v>
      </c>
    </row>
    <row r="250" spans="1:10" ht="14.25" customHeight="1">
      <c r="A250" s="100" t="s">
        <v>710</v>
      </c>
      <c r="B250" s="94" t="s">
        <v>711</v>
      </c>
      <c r="C250" s="102" t="s">
        <v>1120</v>
      </c>
      <c r="D250" s="101" t="s">
        <v>1120</v>
      </c>
      <c r="E250" s="101" t="s">
        <v>1120</v>
      </c>
      <c r="F250" s="102" t="s">
        <v>1120</v>
      </c>
      <c r="G250" s="101" t="s">
        <v>1120</v>
      </c>
      <c r="H250" s="102" t="s">
        <v>1120</v>
      </c>
      <c r="I250" s="102" t="s">
        <v>1120</v>
      </c>
      <c r="J250" s="83" t="s">
        <v>1120</v>
      </c>
    </row>
    <row r="251" spans="1:10" ht="14.25" customHeight="1">
      <c r="A251" s="100" t="s">
        <v>712</v>
      </c>
      <c r="B251" s="94" t="s">
        <v>713</v>
      </c>
      <c r="C251" s="102">
        <v>4</v>
      </c>
      <c r="D251" s="101">
        <v>0</v>
      </c>
      <c r="E251" s="102">
        <v>0</v>
      </c>
      <c r="F251" s="102">
        <v>4</v>
      </c>
      <c r="G251" s="101" t="s">
        <v>1119</v>
      </c>
      <c r="H251" s="102" t="s">
        <v>1119</v>
      </c>
      <c r="I251" s="102">
        <v>0</v>
      </c>
      <c r="J251" s="83">
        <v>0</v>
      </c>
    </row>
    <row r="252" spans="1:10" ht="14.25" customHeight="1">
      <c r="A252" s="100" t="s">
        <v>714</v>
      </c>
      <c r="B252" s="94" t="s">
        <v>715</v>
      </c>
      <c r="C252" s="102">
        <v>0</v>
      </c>
      <c r="D252" s="104">
        <v>0</v>
      </c>
      <c r="E252" s="102">
        <v>0</v>
      </c>
      <c r="F252" s="102">
        <v>0</v>
      </c>
      <c r="G252" s="101" t="s">
        <v>1119</v>
      </c>
      <c r="H252" s="102">
        <v>6</v>
      </c>
      <c r="I252" s="102">
        <v>0</v>
      </c>
      <c r="J252" s="83">
        <v>0</v>
      </c>
    </row>
    <row r="253" spans="1:10" ht="14.25" customHeight="1">
      <c r="A253" s="100" t="s">
        <v>716</v>
      </c>
      <c r="B253" s="94" t="s">
        <v>717</v>
      </c>
      <c r="C253" s="101">
        <v>0</v>
      </c>
      <c r="D253" s="102">
        <v>0</v>
      </c>
      <c r="E253" s="102">
        <v>0</v>
      </c>
      <c r="F253" s="101">
        <v>0</v>
      </c>
      <c r="G253" s="101">
        <v>8</v>
      </c>
      <c r="H253" s="101" t="s">
        <v>1119</v>
      </c>
      <c r="I253" s="101">
        <v>0</v>
      </c>
      <c r="J253" s="82">
        <v>0</v>
      </c>
    </row>
    <row r="254" spans="1:10" ht="14.25" customHeight="1">
      <c r="A254" s="100" t="s">
        <v>718</v>
      </c>
      <c r="B254" s="94" t="s">
        <v>719</v>
      </c>
      <c r="C254" s="102">
        <v>5</v>
      </c>
      <c r="D254" s="101">
        <v>0</v>
      </c>
      <c r="E254" s="102">
        <v>0</v>
      </c>
      <c r="F254" s="102">
        <v>5</v>
      </c>
      <c r="G254" s="102">
        <v>8</v>
      </c>
      <c r="H254" s="102">
        <v>0</v>
      </c>
      <c r="I254" s="102">
        <v>0</v>
      </c>
      <c r="J254" s="83">
        <v>0</v>
      </c>
    </row>
    <row r="255" spans="1:10" ht="14.25" customHeight="1">
      <c r="A255" s="100" t="s">
        <v>720</v>
      </c>
      <c r="B255" s="94" t="s">
        <v>721</v>
      </c>
      <c r="C255" s="102">
        <v>0</v>
      </c>
      <c r="D255" s="102">
        <v>0</v>
      </c>
      <c r="E255" s="101">
        <v>0</v>
      </c>
      <c r="F255" s="102">
        <v>0</v>
      </c>
      <c r="G255" s="101">
        <v>8</v>
      </c>
      <c r="H255" s="102">
        <v>5</v>
      </c>
      <c r="I255" s="101">
        <v>0</v>
      </c>
      <c r="J255" s="83">
        <v>0</v>
      </c>
    </row>
    <row r="256" spans="1:10" ht="14.25" customHeight="1">
      <c r="A256" s="100" t="s">
        <v>722</v>
      </c>
      <c r="B256" s="94" t="s">
        <v>723</v>
      </c>
      <c r="C256" s="102">
        <v>8</v>
      </c>
      <c r="D256" s="102">
        <v>0</v>
      </c>
      <c r="E256" s="102">
        <v>0</v>
      </c>
      <c r="F256" s="102">
        <v>8</v>
      </c>
      <c r="G256" s="101">
        <v>82</v>
      </c>
      <c r="H256" s="102">
        <v>50</v>
      </c>
      <c r="I256" s="102" t="s">
        <v>1119</v>
      </c>
      <c r="J256" s="83">
        <v>10</v>
      </c>
    </row>
    <row r="257" spans="1:10" ht="14.25" customHeight="1">
      <c r="A257" s="100" t="s">
        <v>724</v>
      </c>
      <c r="B257" s="94" t="s">
        <v>725</v>
      </c>
      <c r="C257" s="102">
        <v>51</v>
      </c>
      <c r="D257" s="102">
        <v>35</v>
      </c>
      <c r="E257" s="101">
        <v>16</v>
      </c>
      <c r="F257" s="102">
        <v>0</v>
      </c>
      <c r="G257" s="101">
        <v>155</v>
      </c>
      <c r="H257" s="102">
        <v>78</v>
      </c>
      <c r="I257" s="102" t="s">
        <v>1119</v>
      </c>
      <c r="J257" s="83" t="s">
        <v>1119</v>
      </c>
    </row>
    <row r="258" spans="1:10" ht="14.25" customHeight="1">
      <c r="A258" s="100" t="s">
        <v>726</v>
      </c>
      <c r="B258" s="94" t="s">
        <v>727</v>
      </c>
      <c r="C258" s="102">
        <v>0</v>
      </c>
      <c r="D258" s="101">
        <v>0</v>
      </c>
      <c r="E258" s="102">
        <v>0</v>
      </c>
      <c r="F258" s="102">
        <v>0</v>
      </c>
      <c r="G258" s="102">
        <v>9</v>
      </c>
      <c r="H258" s="102" t="s">
        <v>1119</v>
      </c>
      <c r="I258" s="101">
        <v>0</v>
      </c>
      <c r="J258" s="83" t="s">
        <v>1119</v>
      </c>
    </row>
    <row r="259" spans="1:10" ht="14.25" customHeight="1">
      <c r="A259" s="100" t="s">
        <v>728</v>
      </c>
      <c r="B259" s="94" t="s">
        <v>729</v>
      </c>
      <c r="C259" s="101" t="s">
        <v>1119</v>
      </c>
      <c r="D259" s="102">
        <v>0</v>
      </c>
      <c r="E259" s="102" t="s">
        <v>1119</v>
      </c>
      <c r="F259" s="102">
        <v>0</v>
      </c>
      <c r="G259" s="101">
        <v>47</v>
      </c>
      <c r="H259" s="102">
        <v>4</v>
      </c>
      <c r="I259" s="101">
        <v>0</v>
      </c>
      <c r="J259" s="83" t="s">
        <v>1119</v>
      </c>
    </row>
    <row r="260" spans="1:10" ht="14.25" customHeight="1">
      <c r="A260" s="100" t="s">
        <v>730</v>
      </c>
      <c r="B260" s="94" t="s">
        <v>731</v>
      </c>
      <c r="C260" s="101">
        <v>7</v>
      </c>
      <c r="D260" s="102">
        <v>7</v>
      </c>
      <c r="E260" s="102">
        <v>0</v>
      </c>
      <c r="F260" s="101">
        <v>0</v>
      </c>
      <c r="G260" s="101">
        <v>55</v>
      </c>
      <c r="H260" s="101">
        <v>5</v>
      </c>
      <c r="I260" s="102" t="s">
        <v>1119</v>
      </c>
      <c r="J260" s="82">
        <v>0</v>
      </c>
    </row>
    <row r="261" spans="1:10" ht="14.25" customHeight="1">
      <c r="A261" s="100" t="s">
        <v>732</v>
      </c>
      <c r="B261" s="94" t="s">
        <v>733</v>
      </c>
      <c r="C261" s="102">
        <v>5</v>
      </c>
      <c r="D261" s="101">
        <v>0</v>
      </c>
      <c r="E261" s="101" t="s">
        <v>1119</v>
      </c>
      <c r="F261" s="102" t="s">
        <v>1119</v>
      </c>
      <c r="G261" s="102">
        <v>21</v>
      </c>
      <c r="H261" s="102">
        <v>11</v>
      </c>
      <c r="I261" s="102">
        <v>0</v>
      </c>
      <c r="J261" s="82" t="s">
        <v>1119</v>
      </c>
    </row>
    <row r="262" spans="1:10" ht="14.25" customHeight="1">
      <c r="A262" s="312" t="s">
        <v>244</v>
      </c>
      <c r="B262" s="308" t="s">
        <v>734</v>
      </c>
      <c r="C262" s="333">
        <v>130</v>
      </c>
      <c r="D262" s="333">
        <v>39</v>
      </c>
      <c r="E262" s="333">
        <v>48</v>
      </c>
      <c r="F262" s="333">
        <v>43</v>
      </c>
      <c r="G262" s="333">
        <v>438</v>
      </c>
      <c r="H262" s="333">
        <v>60</v>
      </c>
      <c r="I262" s="333" t="s">
        <v>1119</v>
      </c>
      <c r="J262" s="333">
        <v>16</v>
      </c>
    </row>
    <row r="263" spans="1:10" ht="14.25" customHeight="1">
      <c r="A263" s="80" t="s">
        <v>735</v>
      </c>
      <c r="B263" s="81" t="s">
        <v>736</v>
      </c>
      <c r="C263" s="102">
        <v>0</v>
      </c>
      <c r="D263" s="101">
        <v>0</v>
      </c>
      <c r="E263" s="102">
        <v>0</v>
      </c>
      <c r="F263" s="102">
        <v>0</v>
      </c>
      <c r="G263" s="102">
        <v>9</v>
      </c>
      <c r="H263" s="101" t="s">
        <v>1119</v>
      </c>
      <c r="I263" s="102">
        <v>0</v>
      </c>
      <c r="J263" s="82">
        <v>0</v>
      </c>
    </row>
    <row r="264" spans="1:10" ht="14.25" customHeight="1">
      <c r="A264" s="80" t="s">
        <v>737</v>
      </c>
      <c r="B264" s="81" t="s">
        <v>738</v>
      </c>
      <c r="C264" s="101" t="s">
        <v>1120</v>
      </c>
      <c r="D264" s="101" t="s">
        <v>1120</v>
      </c>
      <c r="E264" s="101" t="s">
        <v>1120</v>
      </c>
      <c r="F264" s="101" t="s">
        <v>1120</v>
      </c>
      <c r="G264" s="101" t="s">
        <v>1120</v>
      </c>
      <c r="H264" s="101" t="s">
        <v>1120</v>
      </c>
      <c r="I264" s="102" t="s">
        <v>1120</v>
      </c>
      <c r="J264" s="83" t="s">
        <v>1120</v>
      </c>
    </row>
    <row r="265" spans="1:10" ht="14.25" customHeight="1">
      <c r="A265" s="80" t="s">
        <v>739</v>
      </c>
      <c r="B265" s="81" t="s">
        <v>740</v>
      </c>
      <c r="C265" s="101" t="s">
        <v>1119</v>
      </c>
      <c r="D265" s="102">
        <v>0</v>
      </c>
      <c r="E265" s="102">
        <v>0</v>
      </c>
      <c r="F265" s="102" t="s">
        <v>1119</v>
      </c>
      <c r="G265" s="101">
        <v>14</v>
      </c>
      <c r="H265" s="102" t="s">
        <v>1119</v>
      </c>
      <c r="I265" s="101">
        <v>0</v>
      </c>
      <c r="J265" s="83" t="s">
        <v>1119</v>
      </c>
    </row>
    <row r="266" spans="1:10" ht="14.25" customHeight="1">
      <c r="A266" s="80" t="s">
        <v>741</v>
      </c>
      <c r="B266" s="81" t="s">
        <v>742</v>
      </c>
      <c r="C266" s="102" t="s">
        <v>1119</v>
      </c>
      <c r="D266" s="101">
        <v>0</v>
      </c>
      <c r="E266" s="102">
        <v>0</v>
      </c>
      <c r="F266" s="101" t="s">
        <v>1119</v>
      </c>
      <c r="G266" s="101">
        <v>5</v>
      </c>
      <c r="H266" s="101">
        <v>5</v>
      </c>
      <c r="I266" s="102">
        <v>0</v>
      </c>
      <c r="J266" s="83">
        <v>0</v>
      </c>
    </row>
    <row r="267" spans="1:10" ht="14.25" customHeight="1">
      <c r="A267" s="80" t="s">
        <v>743</v>
      </c>
      <c r="B267" s="81" t="s">
        <v>744</v>
      </c>
      <c r="C267" s="103" t="s">
        <v>1120</v>
      </c>
      <c r="D267" s="103" t="s">
        <v>1120</v>
      </c>
      <c r="E267" s="103" t="s">
        <v>1120</v>
      </c>
      <c r="F267" s="103" t="s">
        <v>1120</v>
      </c>
      <c r="G267" s="103" t="s">
        <v>1120</v>
      </c>
      <c r="H267" s="103" t="s">
        <v>1120</v>
      </c>
      <c r="I267" s="101" t="s">
        <v>1120</v>
      </c>
      <c r="J267" s="83" t="s">
        <v>1120</v>
      </c>
    </row>
    <row r="268" spans="1:10" ht="14.25" customHeight="1">
      <c r="A268" s="80" t="s">
        <v>745</v>
      </c>
      <c r="B268" s="81" t="s">
        <v>746</v>
      </c>
      <c r="C268" s="102">
        <v>69</v>
      </c>
      <c r="D268" s="101" t="s">
        <v>1119</v>
      </c>
      <c r="E268" s="102">
        <v>35</v>
      </c>
      <c r="F268" s="102" t="s">
        <v>1119</v>
      </c>
      <c r="G268" s="101">
        <v>208</v>
      </c>
      <c r="H268" s="102">
        <v>12</v>
      </c>
      <c r="I268" s="102" t="s">
        <v>1119</v>
      </c>
      <c r="J268" s="83" t="s">
        <v>1119</v>
      </c>
    </row>
    <row r="269" spans="1:10" ht="14.25" customHeight="1">
      <c r="A269" s="80" t="s">
        <v>747</v>
      </c>
      <c r="B269" s="81" t="s">
        <v>748</v>
      </c>
      <c r="C269" s="102">
        <v>24</v>
      </c>
      <c r="D269" s="104" t="s">
        <v>1119</v>
      </c>
      <c r="E269" s="102">
        <v>0</v>
      </c>
      <c r="F269" s="102" t="s">
        <v>1119</v>
      </c>
      <c r="G269" s="103">
        <v>67</v>
      </c>
      <c r="H269" s="103">
        <v>16</v>
      </c>
      <c r="I269" s="101">
        <v>0</v>
      </c>
      <c r="J269" s="83">
        <v>0</v>
      </c>
    </row>
    <row r="270" spans="1:10" ht="14.25" customHeight="1">
      <c r="A270" s="80" t="s">
        <v>749</v>
      </c>
      <c r="B270" s="81" t="s">
        <v>750</v>
      </c>
      <c r="C270" s="101">
        <v>11</v>
      </c>
      <c r="D270" s="102">
        <v>0</v>
      </c>
      <c r="E270" s="102">
        <v>0</v>
      </c>
      <c r="F270" s="102">
        <v>11</v>
      </c>
      <c r="G270" s="101">
        <v>42</v>
      </c>
      <c r="H270" s="102">
        <v>4</v>
      </c>
      <c r="I270" s="101">
        <v>0</v>
      </c>
      <c r="J270" s="82">
        <v>0</v>
      </c>
    </row>
    <row r="271" spans="1:10" ht="14.25" customHeight="1">
      <c r="A271" s="80" t="s">
        <v>751</v>
      </c>
      <c r="B271" s="81" t="s">
        <v>752</v>
      </c>
      <c r="C271" s="101">
        <v>9</v>
      </c>
      <c r="D271" s="102">
        <v>0</v>
      </c>
      <c r="E271" s="102">
        <v>0</v>
      </c>
      <c r="F271" s="101">
        <v>9</v>
      </c>
      <c r="G271" s="101">
        <v>47</v>
      </c>
      <c r="H271" s="101">
        <v>12</v>
      </c>
      <c r="I271" s="101" t="s">
        <v>1119</v>
      </c>
      <c r="J271" s="82">
        <v>7</v>
      </c>
    </row>
    <row r="272" spans="1:10" ht="14.25" customHeight="1">
      <c r="A272" s="80" t="s">
        <v>753</v>
      </c>
      <c r="B272" s="81" t="s">
        <v>754</v>
      </c>
      <c r="C272" s="102">
        <v>13</v>
      </c>
      <c r="D272" s="101">
        <v>0</v>
      </c>
      <c r="E272" s="102">
        <v>13</v>
      </c>
      <c r="F272" s="101">
        <v>0</v>
      </c>
      <c r="G272" s="101">
        <v>34</v>
      </c>
      <c r="H272" s="101">
        <v>6</v>
      </c>
      <c r="I272" s="101">
        <v>0</v>
      </c>
      <c r="J272" s="83">
        <v>0</v>
      </c>
    </row>
    <row r="273" spans="1:10" ht="14.25" customHeight="1">
      <c r="A273" s="312" t="s">
        <v>244</v>
      </c>
      <c r="B273" s="308" t="s">
        <v>755</v>
      </c>
      <c r="C273" s="333">
        <v>82</v>
      </c>
      <c r="D273" s="333">
        <v>43</v>
      </c>
      <c r="E273" s="333">
        <v>11</v>
      </c>
      <c r="F273" s="333">
        <v>28</v>
      </c>
      <c r="G273" s="333">
        <v>294</v>
      </c>
      <c r="H273" s="333">
        <v>34</v>
      </c>
      <c r="I273" s="333" t="s">
        <v>1119</v>
      </c>
      <c r="J273" s="333">
        <v>5</v>
      </c>
    </row>
    <row r="274" spans="1:10" ht="14.25" customHeight="1">
      <c r="A274" s="80" t="s">
        <v>756</v>
      </c>
      <c r="B274" s="81" t="s">
        <v>757</v>
      </c>
      <c r="C274" s="101">
        <v>5</v>
      </c>
      <c r="D274" s="102" t="s">
        <v>1119</v>
      </c>
      <c r="E274" s="102">
        <v>0</v>
      </c>
      <c r="F274" s="102" t="s">
        <v>1119</v>
      </c>
      <c r="G274" s="101">
        <v>6</v>
      </c>
      <c r="H274" s="102" t="s">
        <v>1119</v>
      </c>
      <c r="I274" s="101">
        <v>0</v>
      </c>
      <c r="J274" s="82">
        <v>0</v>
      </c>
    </row>
    <row r="275" spans="1:10" ht="14.25" customHeight="1">
      <c r="A275" s="80" t="s">
        <v>758</v>
      </c>
      <c r="B275" s="81" t="s">
        <v>759</v>
      </c>
      <c r="C275" s="101">
        <v>12</v>
      </c>
      <c r="D275" s="101" t="s">
        <v>1119</v>
      </c>
      <c r="E275" s="102" t="s">
        <v>1119</v>
      </c>
      <c r="F275" s="102">
        <v>8</v>
      </c>
      <c r="G275" s="101">
        <v>16</v>
      </c>
      <c r="H275" s="102" t="s">
        <v>1119</v>
      </c>
      <c r="I275" s="102">
        <v>0</v>
      </c>
      <c r="J275" s="83" t="s">
        <v>1119</v>
      </c>
    </row>
    <row r="276" spans="1:10" ht="14.25" customHeight="1">
      <c r="A276" s="80" t="s">
        <v>760</v>
      </c>
      <c r="B276" s="81" t="s">
        <v>761</v>
      </c>
      <c r="C276" s="101">
        <v>6</v>
      </c>
      <c r="D276" s="102">
        <v>0</v>
      </c>
      <c r="E276" s="102" t="s">
        <v>1119</v>
      </c>
      <c r="F276" s="101" t="s">
        <v>1119</v>
      </c>
      <c r="G276" s="101">
        <v>42</v>
      </c>
      <c r="H276" s="101" t="s">
        <v>1119</v>
      </c>
      <c r="I276" s="101">
        <v>0</v>
      </c>
      <c r="J276" s="82" t="s">
        <v>1119</v>
      </c>
    </row>
    <row r="277" spans="1:10" ht="14.25" customHeight="1">
      <c r="A277" s="80" t="s">
        <v>762</v>
      </c>
      <c r="B277" s="81" t="s">
        <v>763</v>
      </c>
      <c r="C277" s="101">
        <v>43</v>
      </c>
      <c r="D277" s="101" t="s">
        <v>1119</v>
      </c>
      <c r="E277" s="101" t="s">
        <v>1119</v>
      </c>
      <c r="F277" s="101">
        <v>0</v>
      </c>
      <c r="G277" s="101">
        <v>62</v>
      </c>
      <c r="H277" s="101">
        <v>18</v>
      </c>
      <c r="I277" s="101">
        <v>0</v>
      </c>
      <c r="J277" s="83" t="s">
        <v>1119</v>
      </c>
    </row>
    <row r="278" spans="1:10" ht="14.25" customHeight="1">
      <c r="A278" s="80" t="s">
        <v>764</v>
      </c>
      <c r="B278" s="81" t="s">
        <v>765</v>
      </c>
      <c r="C278" s="101">
        <v>0</v>
      </c>
      <c r="D278" s="102">
        <v>0</v>
      </c>
      <c r="E278" s="102">
        <v>0</v>
      </c>
      <c r="F278" s="101">
        <v>0</v>
      </c>
      <c r="G278" s="101">
        <v>32</v>
      </c>
      <c r="H278" s="102">
        <v>0</v>
      </c>
      <c r="I278" s="101">
        <v>0</v>
      </c>
      <c r="J278" s="83">
        <v>0</v>
      </c>
    </row>
    <row r="279" spans="1:10" ht="14.25" customHeight="1">
      <c r="A279" s="80" t="s">
        <v>766</v>
      </c>
      <c r="B279" s="81" t="s">
        <v>767</v>
      </c>
      <c r="C279" s="101">
        <v>16</v>
      </c>
      <c r="D279" s="102">
        <v>5</v>
      </c>
      <c r="E279" s="102">
        <v>0</v>
      </c>
      <c r="F279" s="102">
        <v>11</v>
      </c>
      <c r="G279" s="101">
        <v>72</v>
      </c>
      <c r="H279" s="101">
        <v>5</v>
      </c>
      <c r="I279" s="101" t="s">
        <v>1119</v>
      </c>
      <c r="J279" s="82">
        <v>0</v>
      </c>
    </row>
    <row r="280" spans="1:10" ht="14.25" customHeight="1">
      <c r="A280" s="80" t="s">
        <v>768</v>
      </c>
      <c r="B280" s="81" t="s">
        <v>769</v>
      </c>
      <c r="C280" s="101">
        <v>0</v>
      </c>
      <c r="D280" s="101">
        <v>0</v>
      </c>
      <c r="E280" s="101">
        <v>0</v>
      </c>
      <c r="F280" s="101">
        <v>0</v>
      </c>
      <c r="G280" s="101">
        <v>64</v>
      </c>
      <c r="H280" s="101">
        <v>6</v>
      </c>
      <c r="I280" s="101">
        <v>0</v>
      </c>
      <c r="J280" s="82">
        <v>0</v>
      </c>
    </row>
    <row r="281" spans="1:10" s="26" customFormat="1" ht="14.25" customHeight="1">
      <c r="A281" s="312" t="s">
        <v>244</v>
      </c>
      <c r="B281" s="308" t="s">
        <v>770</v>
      </c>
      <c r="C281" s="333">
        <v>60</v>
      </c>
      <c r="D281" s="333">
        <v>7</v>
      </c>
      <c r="E281" s="333">
        <v>25</v>
      </c>
      <c r="F281" s="333">
        <v>27</v>
      </c>
      <c r="G281" s="333">
        <v>125</v>
      </c>
      <c r="H281" s="333">
        <v>17</v>
      </c>
      <c r="I281" s="333">
        <v>4</v>
      </c>
      <c r="J281" s="333" t="s">
        <v>1119</v>
      </c>
    </row>
    <row r="282" spans="1:10" ht="14.25" customHeight="1">
      <c r="A282" s="100" t="s">
        <v>771</v>
      </c>
      <c r="B282" s="94" t="s">
        <v>772</v>
      </c>
      <c r="C282" s="102">
        <v>0</v>
      </c>
      <c r="D282" s="102">
        <v>0</v>
      </c>
      <c r="E282" s="102">
        <v>0</v>
      </c>
      <c r="F282" s="102">
        <v>0</v>
      </c>
      <c r="G282" s="101">
        <v>4</v>
      </c>
      <c r="H282" s="101" t="s">
        <v>1119</v>
      </c>
      <c r="I282" s="102">
        <v>0</v>
      </c>
      <c r="J282" s="83">
        <v>0</v>
      </c>
    </row>
    <row r="283" spans="1:10" ht="14.25" customHeight="1">
      <c r="A283" s="100" t="s">
        <v>773</v>
      </c>
      <c r="B283" s="94" t="s">
        <v>774</v>
      </c>
      <c r="C283" s="102">
        <v>0</v>
      </c>
      <c r="D283" s="101">
        <v>0</v>
      </c>
      <c r="E283" s="102">
        <v>0</v>
      </c>
      <c r="F283" s="102">
        <v>0</v>
      </c>
      <c r="G283" s="101">
        <v>13</v>
      </c>
      <c r="H283" s="102" t="s">
        <v>1119</v>
      </c>
      <c r="I283" s="101">
        <v>0</v>
      </c>
      <c r="J283" s="83" t="s">
        <v>1119</v>
      </c>
    </row>
    <row r="284" spans="1:10" ht="14.25" customHeight="1">
      <c r="A284" s="100" t="s">
        <v>775</v>
      </c>
      <c r="B284" s="94" t="s">
        <v>776</v>
      </c>
      <c r="C284" s="101">
        <v>14</v>
      </c>
      <c r="D284" s="101" t="s">
        <v>1119</v>
      </c>
      <c r="E284" s="102">
        <v>5</v>
      </c>
      <c r="F284" s="102" t="s">
        <v>1119</v>
      </c>
      <c r="G284" s="101">
        <v>6</v>
      </c>
      <c r="H284" s="102" t="s">
        <v>1119</v>
      </c>
      <c r="I284" s="101">
        <v>0</v>
      </c>
      <c r="J284" s="83">
        <v>0</v>
      </c>
    </row>
    <row r="285" spans="1:10" ht="14.25" customHeight="1">
      <c r="A285" s="100" t="s">
        <v>777</v>
      </c>
      <c r="B285" s="94" t="s">
        <v>778</v>
      </c>
      <c r="C285" s="103" t="s">
        <v>1119</v>
      </c>
      <c r="D285" s="102">
        <v>0</v>
      </c>
      <c r="E285" s="102">
        <v>0</v>
      </c>
      <c r="F285" s="102" t="s">
        <v>1119</v>
      </c>
      <c r="G285" s="103">
        <v>21</v>
      </c>
      <c r="H285" s="104" t="s">
        <v>1119</v>
      </c>
      <c r="I285" s="102" t="s">
        <v>1119</v>
      </c>
      <c r="J285" s="82">
        <v>0</v>
      </c>
    </row>
    <row r="286" spans="1:10" ht="14.25" customHeight="1">
      <c r="A286" s="100" t="s">
        <v>779</v>
      </c>
      <c r="B286" s="94" t="s">
        <v>780</v>
      </c>
      <c r="C286" s="103">
        <v>0</v>
      </c>
      <c r="D286" s="103">
        <v>0</v>
      </c>
      <c r="E286" s="103">
        <v>0</v>
      </c>
      <c r="F286" s="103">
        <v>0</v>
      </c>
      <c r="G286" s="103">
        <v>6</v>
      </c>
      <c r="H286" s="104" t="s">
        <v>1119</v>
      </c>
      <c r="I286" s="102">
        <v>0</v>
      </c>
      <c r="J286" s="83">
        <v>0</v>
      </c>
    </row>
    <row r="287" spans="1:10" ht="14.25" customHeight="1">
      <c r="A287" s="100" t="s">
        <v>781</v>
      </c>
      <c r="B287" s="94" t="s">
        <v>782</v>
      </c>
      <c r="C287" s="102" t="s">
        <v>1119</v>
      </c>
      <c r="D287" s="101">
        <v>0</v>
      </c>
      <c r="E287" s="102">
        <v>0</v>
      </c>
      <c r="F287" s="102">
        <v>0</v>
      </c>
      <c r="G287" s="101">
        <v>13</v>
      </c>
      <c r="H287" s="102" t="s">
        <v>1119</v>
      </c>
      <c r="I287" s="102">
        <v>0</v>
      </c>
      <c r="J287" s="83">
        <v>0</v>
      </c>
    </row>
    <row r="288" spans="1:10" ht="14.25" customHeight="1">
      <c r="A288" s="100" t="s">
        <v>783</v>
      </c>
      <c r="B288" s="94" t="s">
        <v>784</v>
      </c>
      <c r="C288" s="103">
        <v>0</v>
      </c>
      <c r="D288" s="103">
        <v>0</v>
      </c>
      <c r="E288" s="103">
        <v>0</v>
      </c>
      <c r="F288" s="103">
        <v>0</v>
      </c>
      <c r="G288" s="103">
        <v>14</v>
      </c>
      <c r="H288" s="103" t="s">
        <v>1119</v>
      </c>
      <c r="I288" s="102">
        <v>0</v>
      </c>
      <c r="J288" s="83" t="s">
        <v>1120</v>
      </c>
    </row>
    <row r="289" spans="1:10" ht="14.25" customHeight="1">
      <c r="A289" s="100" t="s">
        <v>785</v>
      </c>
      <c r="B289" s="94" t="s">
        <v>786</v>
      </c>
      <c r="C289" s="101">
        <v>38</v>
      </c>
      <c r="D289" s="101" t="s">
        <v>1119</v>
      </c>
      <c r="E289" s="101">
        <v>20</v>
      </c>
      <c r="F289" s="101" t="s">
        <v>1119</v>
      </c>
      <c r="G289" s="101">
        <v>48</v>
      </c>
      <c r="H289" s="102" t="s">
        <v>1119</v>
      </c>
      <c r="I289" s="102" t="s">
        <v>1119</v>
      </c>
      <c r="J289" s="83" t="s">
        <v>1119</v>
      </c>
    </row>
    <row r="290" spans="1:10" s="26" customFormat="1" ht="14.25" customHeight="1">
      <c r="A290" s="312" t="s">
        <v>244</v>
      </c>
      <c r="B290" s="308" t="s">
        <v>787</v>
      </c>
      <c r="C290" s="333">
        <v>263</v>
      </c>
      <c r="D290" s="333">
        <v>24</v>
      </c>
      <c r="E290" s="333">
        <v>61</v>
      </c>
      <c r="F290" s="333">
        <v>178</v>
      </c>
      <c r="G290" s="333">
        <v>430</v>
      </c>
      <c r="H290" s="333">
        <v>37</v>
      </c>
      <c r="I290" s="333">
        <v>4</v>
      </c>
      <c r="J290" s="333" t="s">
        <v>1119</v>
      </c>
    </row>
    <row r="291" spans="1:10" ht="14.25" customHeight="1">
      <c r="A291" s="80" t="s">
        <v>788</v>
      </c>
      <c r="B291" s="81" t="s">
        <v>789</v>
      </c>
      <c r="C291" s="102" t="s">
        <v>1119</v>
      </c>
      <c r="D291" s="101">
        <v>0</v>
      </c>
      <c r="E291" s="101">
        <v>0</v>
      </c>
      <c r="F291" s="102" t="s">
        <v>1119</v>
      </c>
      <c r="G291" s="101">
        <v>8</v>
      </c>
      <c r="H291" s="102">
        <v>0</v>
      </c>
      <c r="I291" s="101">
        <v>0</v>
      </c>
      <c r="J291" s="83">
        <v>0</v>
      </c>
    </row>
    <row r="292" spans="1:10" ht="14.25" customHeight="1">
      <c r="A292" s="100" t="s">
        <v>790</v>
      </c>
      <c r="B292" s="94" t="s">
        <v>791</v>
      </c>
      <c r="C292" s="101">
        <v>0</v>
      </c>
      <c r="D292" s="101">
        <v>0</v>
      </c>
      <c r="E292" s="101">
        <v>0</v>
      </c>
      <c r="F292" s="101">
        <v>0</v>
      </c>
      <c r="G292" s="101">
        <v>0</v>
      </c>
      <c r="H292" s="102">
        <v>0</v>
      </c>
      <c r="I292" s="101">
        <v>0</v>
      </c>
      <c r="J292" s="83">
        <v>0</v>
      </c>
    </row>
    <row r="293" spans="1:10" ht="14.25" customHeight="1">
      <c r="A293" s="100" t="s">
        <v>792</v>
      </c>
      <c r="B293" s="94" t="s">
        <v>793</v>
      </c>
      <c r="C293" s="101">
        <v>0</v>
      </c>
      <c r="D293" s="101">
        <v>0</v>
      </c>
      <c r="E293" s="101">
        <v>0</v>
      </c>
      <c r="F293" s="101">
        <v>0</v>
      </c>
      <c r="G293" s="102">
        <v>7</v>
      </c>
      <c r="H293" s="102" t="s">
        <v>1119</v>
      </c>
      <c r="I293" s="101">
        <v>0</v>
      </c>
      <c r="J293" s="83">
        <v>0</v>
      </c>
    </row>
    <row r="294" spans="1:10" ht="14.25" customHeight="1">
      <c r="A294" s="100" t="s">
        <v>794</v>
      </c>
      <c r="B294" s="94" t="s">
        <v>795</v>
      </c>
      <c r="C294" s="102" t="s">
        <v>1119</v>
      </c>
      <c r="D294" s="101">
        <v>0</v>
      </c>
      <c r="E294" s="101">
        <v>0</v>
      </c>
      <c r="F294" s="102" t="s">
        <v>1119</v>
      </c>
      <c r="G294" s="102">
        <v>0</v>
      </c>
      <c r="H294" s="102">
        <v>0</v>
      </c>
      <c r="I294" s="101">
        <v>0</v>
      </c>
      <c r="J294" s="83">
        <v>0</v>
      </c>
    </row>
    <row r="295" spans="1:10" ht="14.25" customHeight="1">
      <c r="A295" s="100" t="s">
        <v>796</v>
      </c>
      <c r="B295" s="94" t="s">
        <v>797</v>
      </c>
      <c r="C295" s="101" t="s">
        <v>1119</v>
      </c>
      <c r="D295" s="101">
        <v>0</v>
      </c>
      <c r="E295" s="101">
        <v>0</v>
      </c>
      <c r="F295" s="101" t="s">
        <v>1119</v>
      </c>
      <c r="G295" s="101" t="s">
        <v>1119</v>
      </c>
      <c r="H295" s="101" t="s">
        <v>1119</v>
      </c>
      <c r="I295" s="101">
        <v>0</v>
      </c>
      <c r="J295" s="83">
        <v>0</v>
      </c>
    </row>
    <row r="296" spans="1:10" ht="14.25" customHeight="1">
      <c r="A296" s="100" t="s">
        <v>798</v>
      </c>
      <c r="B296" s="94" t="s">
        <v>799</v>
      </c>
      <c r="C296" s="102">
        <v>0</v>
      </c>
      <c r="D296" s="103">
        <v>0</v>
      </c>
      <c r="E296" s="102">
        <v>0</v>
      </c>
      <c r="F296" s="102">
        <v>0</v>
      </c>
      <c r="G296" s="104">
        <v>6</v>
      </c>
      <c r="H296" s="103">
        <v>0</v>
      </c>
      <c r="I296" s="101">
        <v>0</v>
      </c>
      <c r="J296" s="83">
        <v>0</v>
      </c>
    </row>
    <row r="297" spans="1:10" ht="14.25" customHeight="1">
      <c r="A297" s="100" t="s">
        <v>800</v>
      </c>
      <c r="B297" s="94" t="s">
        <v>801</v>
      </c>
      <c r="C297" s="102" t="s">
        <v>1119</v>
      </c>
      <c r="D297" s="101">
        <v>0</v>
      </c>
      <c r="E297" s="102">
        <v>0</v>
      </c>
      <c r="F297" s="102" t="s">
        <v>1119</v>
      </c>
      <c r="G297" s="102">
        <v>9</v>
      </c>
      <c r="H297" s="101" t="s">
        <v>1119</v>
      </c>
      <c r="I297" s="101" t="s">
        <v>1119</v>
      </c>
      <c r="J297" s="83">
        <v>0</v>
      </c>
    </row>
    <row r="298" spans="1:10" ht="14.25" customHeight="1">
      <c r="A298" s="100" t="s">
        <v>802</v>
      </c>
      <c r="B298" s="94" t="s">
        <v>803</v>
      </c>
      <c r="C298" s="101" t="s">
        <v>1119</v>
      </c>
      <c r="D298" s="101">
        <v>0</v>
      </c>
      <c r="E298" s="101" t="s">
        <v>1119</v>
      </c>
      <c r="F298" s="101">
        <v>0</v>
      </c>
      <c r="G298" s="101" t="s">
        <v>1119</v>
      </c>
      <c r="H298" s="101">
        <v>0</v>
      </c>
      <c r="I298" s="101">
        <v>0</v>
      </c>
      <c r="J298" s="83">
        <v>0</v>
      </c>
    </row>
    <row r="299" spans="1:10" ht="14.25" customHeight="1">
      <c r="A299" s="100" t="s">
        <v>804</v>
      </c>
      <c r="B299" s="94" t="s">
        <v>805</v>
      </c>
      <c r="C299" s="101">
        <v>0</v>
      </c>
      <c r="D299" s="101">
        <v>0</v>
      </c>
      <c r="E299" s="101">
        <v>0</v>
      </c>
      <c r="F299" s="101">
        <v>0</v>
      </c>
      <c r="G299" s="101">
        <v>5</v>
      </c>
      <c r="H299" s="101" t="s">
        <v>1119</v>
      </c>
      <c r="I299" s="101">
        <v>0</v>
      </c>
      <c r="J299" s="82">
        <v>0</v>
      </c>
    </row>
    <row r="300" spans="1:10" ht="14.25" customHeight="1">
      <c r="A300" s="100" t="s">
        <v>806</v>
      </c>
      <c r="B300" s="94" t="s">
        <v>807</v>
      </c>
      <c r="C300" s="102" t="s">
        <v>1120</v>
      </c>
      <c r="D300" s="101" t="s">
        <v>1120</v>
      </c>
      <c r="E300" s="102" t="s">
        <v>1120</v>
      </c>
      <c r="F300" s="102" t="s">
        <v>1120</v>
      </c>
      <c r="G300" s="101" t="s">
        <v>1120</v>
      </c>
      <c r="H300" s="101" t="s">
        <v>1120</v>
      </c>
      <c r="I300" s="101" t="s">
        <v>1120</v>
      </c>
      <c r="J300" s="83" t="s">
        <v>1120</v>
      </c>
    </row>
    <row r="301" spans="1:10" ht="14.25" customHeight="1">
      <c r="A301" s="100" t="s">
        <v>808</v>
      </c>
      <c r="B301" s="94" t="s">
        <v>809</v>
      </c>
      <c r="C301" s="101">
        <v>0</v>
      </c>
      <c r="D301" s="101">
        <v>0</v>
      </c>
      <c r="E301" s="101">
        <v>0</v>
      </c>
      <c r="F301" s="101">
        <v>0</v>
      </c>
      <c r="G301" s="101">
        <v>13</v>
      </c>
      <c r="H301" s="102" t="s">
        <v>1119</v>
      </c>
      <c r="I301" s="102">
        <v>0</v>
      </c>
      <c r="J301" s="83" t="s">
        <v>1119</v>
      </c>
    </row>
    <row r="302" spans="1:10" ht="14.25" customHeight="1">
      <c r="A302" s="100" t="s">
        <v>810</v>
      </c>
      <c r="B302" s="94" t="s">
        <v>811</v>
      </c>
      <c r="C302" s="101">
        <v>0</v>
      </c>
      <c r="D302" s="101">
        <v>0</v>
      </c>
      <c r="E302" s="101">
        <v>0</v>
      </c>
      <c r="F302" s="101">
        <v>0</v>
      </c>
      <c r="G302" s="101">
        <v>4</v>
      </c>
      <c r="H302" s="102">
        <v>0</v>
      </c>
      <c r="I302" s="101">
        <v>0</v>
      </c>
      <c r="J302" s="83">
        <v>0</v>
      </c>
    </row>
    <row r="303" spans="1:10" ht="14.25" customHeight="1">
      <c r="A303" s="100" t="s">
        <v>812</v>
      </c>
      <c r="B303" s="94" t="s">
        <v>813</v>
      </c>
      <c r="C303" s="101">
        <v>190</v>
      </c>
      <c r="D303" s="101">
        <v>18</v>
      </c>
      <c r="E303" s="101">
        <v>45</v>
      </c>
      <c r="F303" s="101">
        <v>127</v>
      </c>
      <c r="G303" s="101">
        <v>167</v>
      </c>
      <c r="H303" s="101">
        <v>19</v>
      </c>
      <c r="I303" s="101" t="s">
        <v>1119</v>
      </c>
      <c r="J303" s="83">
        <v>0</v>
      </c>
    </row>
    <row r="304" spans="1:10" ht="14.25" customHeight="1">
      <c r="A304" s="100" t="s">
        <v>814</v>
      </c>
      <c r="B304" s="94" t="s">
        <v>815</v>
      </c>
      <c r="C304" s="103">
        <v>0</v>
      </c>
      <c r="D304" s="103">
        <v>0</v>
      </c>
      <c r="E304" s="103">
        <v>0</v>
      </c>
      <c r="F304" s="103">
        <v>0</v>
      </c>
      <c r="G304" s="104">
        <v>7</v>
      </c>
      <c r="H304" s="104" t="s">
        <v>1119</v>
      </c>
      <c r="I304" s="101" t="s">
        <v>1119</v>
      </c>
      <c r="J304" s="83">
        <v>0</v>
      </c>
    </row>
    <row r="305" spans="1:10" ht="14.25" customHeight="1">
      <c r="A305" s="80" t="s">
        <v>816</v>
      </c>
      <c r="B305" s="81" t="s">
        <v>817</v>
      </c>
      <c r="C305" s="101">
        <v>63</v>
      </c>
      <c r="D305" s="101">
        <v>6</v>
      </c>
      <c r="E305" s="101" t="s">
        <v>1119</v>
      </c>
      <c r="F305" s="101" t="s">
        <v>1119</v>
      </c>
      <c r="G305" s="101">
        <v>177</v>
      </c>
      <c r="H305" s="101">
        <v>9</v>
      </c>
      <c r="I305" s="101">
        <v>0</v>
      </c>
      <c r="J305" s="83">
        <v>0</v>
      </c>
    </row>
    <row r="306" spans="1:10" ht="14.25" customHeight="1">
      <c r="A306" s="312" t="s">
        <v>244</v>
      </c>
      <c r="B306" s="308" t="s">
        <v>818</v>
      </c>
      <c r="C306" s="333">
        <v>150</v>
      </c>
      <c r="D306" s="333">
        <v>11</v>
      </c>
      <c r="E306" s="333">
        <v>69</v>
      </c>
      <c r="F306" s="333">
        <v>70</v>
      </c>
      <c r="G306" s="333">
        <v>476</v>
      </c>
      <c r="H306" s="333">
        <v>37</v>
      </c>
      <c r="I306" s="333">
        <v>7</v>
      </c>
      <c r="J306" s="333" t="s">
        <v>1119</v>
      </c>
    </row>
    <row r="307" spans="1:10" ht="14.25" customHeight="1">
      <c r="A307" s="100" t="s">
        <v>819</v>
      </c>
      <c r="B307" s="94" t="s">
        <v>820</v>
      </c>
      <c r="C307" s="101" t="s">
        <v>1120</v>
      </c>
      <c r="D307" s="101" t="s">
        <v>1120</v>
      </c>
      <c r="E307" s="102" t="s">
        <v>1120</v>
      </c>
      <c r="F307" s="102" t="s">
        <v>1120</v>
      </c>
      <c r="G307" s="101" t="s">
        <v>1120</v>
      </c>
      <c r="H307" s="102" t="s">
        <v>1120</v>
      </c>
      <c r="I307" s="101" t="s">
        <v>1120</v>
      </c>
      <c r="J307" s="83" t="s">
        <v>1120</v>
      </c>
    </row>
    <row r="308" spans="1:10" ht="14.25" customHeight="1">
      <c r="A308" s="100" t="s">
        <v>821</v>
      </c>
      <c r="B308" s="94" t="s">
        <v>822</v>
      </c>
      <c r="C308" s="102" t="s">
        <v>1119</v>
      </c>
      <c r="D308" s="101">
        <v>0</v>
      </c>
      <c r="E308" s="101">
        <v>0</v>
      </c>
      <c r="F308" s="102" t="s">
        <v>1119</v>
      </c>
      <c r="G308" s="102" t="s">
        <v>1119</v>
      </c>
      <c r="H308" s="102">
        <v>0</v>
      </c>
      <c r="I308" s="101">
        <v>0</v>
      </c>
      <c r="J308" s="83">
        <v>0</v>
      </c>
    </row>
    <row r="309" spans="1:10" ht="14.25" customHeight="1">
      <c r="A309" s="100" t="s">
        <v>823</v>
      </c>
      <c r="B309" s="94" t="s">
        <v>824</v>
      </c>
      <c r="C309" s="102">
        <v>0</v>
      </c>
      <c r="D309" s="101">
        <v>0</v>
      </c>
      <c r="E309" s="101">
        <v>0</v>
      </c>
      <c r="F309" s="102">
        <v>0</v>
      </c>
      <c r="G309" s="101">
        <v>5</v>
      </c>
      <c r="H309" s="102" t="s">
        <v>1119</v>
      </c>
      <c r="I309" s="101">
        <v>0</v>
      </c>
      <c r="J309" s="82">
        <v>0</v>
      </c>
    </row>
    <row r="310" spans="1:10" ht="14.25" customHeight="1">
      <c r="A310" s="100" t="s">
        <v>825</v>
      </c>
      <c r="B310" s="94" t="s">
        <v>826</v>
      </c>
      <c r="C310" s="101" t="s">
        <v>1119</v>
      </c>
      <c r="D310" s="102">
        <v>0</v>
      </c>
      <c r="E310" s="101">
        <v>0</v>
      </c>
      <c r="F310" s="102" t="s">
        <v>1119</v>
      </c>
      <c r="G310" s="102" t="s">
        <v>1119</v>
      </c>
      <c r="H310" s="102">
        <v>0</v>
      </c>
      <c r="I310" s="101">
        <v>0</v>
      </c>
      <c r="J310" s="83">
        <v>0</v>
      </c>
    </row>
    <row r="311" spans="1:10" ht="14.25" customHeight="1">
      <c r="A311" s="100" t="s">
        <v>827</v>
      </c>
      <c r="B311" s="94" t="s">
        <v>828</v>
      </c>
      <c r="C311" s="102" t="s">
        <v>1120</v>
      </c>
      <c r="D311" s="102" t="s">
        <v>1120</v>
      </c>
      <c r="E311" s="101" t="s">
        <v>1120</v>
      </c>
      <c r="F311" s="102" t="s">
        <v>1120</v>
      </c>
      <c r="G311" s="101" t="s">
        <v>1120</v>
      </c>
      <c r="H311" s="102" t="s">
        <v>1120</v>
      </c>
      <c r="I311" s="102" t="s">
        <v>1120</v>
      </c>
      <c r="J311" s="82" t="s">
        <v>1120</v>
      </c>
    </row>
    <row r="312" spans="1:10" ht="14.25" customHeight="1">
      <c r="A312" s="100" t="s">
        <v>829</v>
      </c>
      <c r="B312" s="94" t="s">
        <v>830</v>
      </c>
      <c r="C312" s="101" t="s">
        <v>1120</v>
      </c>
      <c r="D312" s="101" t="s">
        <v>1120</v>
      </c>
      <c r="E312" s="101" t="s">
        <v>1120</v>
      </c>
      <c r="F312" s="101" t="s">
        <v>1120</v>
      </c>
      <c r="G312" s="101" t="s">
        <v>1120</v>
      </c>
      <c r="H312" s="101" t="s">
        <v>1120</v>
      </c>
      <c r="I312" s="101" t="s">
        <v>1120</v>
      </c>
      <c r="J312" s="83" t="s">
        <v>1120</v>
      </c>
    </row>
    <row r="313" spans="1:10" ht="14.25" customHeight="1">
      <c r="A313" s="100" t="s">
        <v>831</v>
      </c>
      <c r="B313" s="94" t="s">
        <v>832</v>
      </c>
      <c r="C313" s="102" t="s">
        <v>1120</v>
      </c>
      <c r="D313" s="101" t="s">
        <v>1120</v>
      </c>
      <c r="E313" s="101" t="s">
        <v>1120</v>
      </c>
      <c r="F313" s="102" t="s">
        <v>1120</v>
      </c>
      <c r="G313" s="101" t="s">
        <v>1120</v>
      </c>
      <c r="H313" s="102" t="s">
        <v>1120</v>
      </c>
      <c r="I313" s="102" t="s">
        <v>1120</v>
      </c>
      <c r="J313" s="82" t="s">
        <v>1120</v>
      </c>
    </row>
    <row r="314" spans="1:10" ht="14.25" customHeight="1">
      <c r="A314" s="100" t="s">
        <v>833</v>
      </c>
      <c r="B314" s="94" t="s">
        <v>834</v>
      </c>
      <c r="C314" s="101" t="s">
        <v>1120</v>
      </c>
      <c r="D314" s="101" t="s">
        <v>1120</v>
      </c>
      <c r="E314" s="102" t="s">
        <v>1120</v>
      </c>
      <c r="F314" s="102" t="s">
        <v>1120</v>
      </c>
      <c r="G314" s="102" t="s">
        <v>1120</v>
      </c>
      <c r="H314" s="102" t="s">
        <v>1120</v>
      </c>
      <c r="I314" s="101" t="s">
        <v>1120</v>
      </c>
      <c r="J314" s="83" t="s">
        <v>1120</v>
      </c>
    </row>
    <row r="315" spans="1:10" ht="14.25" customHeight="1">
      <c r="A315" s="100" t="s">
        <v>835</v>
      </c>
      <c r="B315" s="94" t="s">
        <v>836</v>
      </c>
      <c r="C315" s="101" t="s">
        <v>1119</v>
      </c>
      <c r="D315" s="101">
        <v>0</v>
      </c>
      <c r="E315" s="101">
        <v>0</v>
      </c>
      <c r="F315" s="101" t="s">
        <v>1119</v>
      </c>
      <c r="G315" s="101">
        <v>13</v>
      </c>
      <c r="H315" s="102">
        <v>7</v>
      </c>
      <c r="I315" s="102">
        <v>0</v>
      </c>
      <c r="J315" s="82" t="s">
        <v>1119</v>
      </c>
    </row>
    <row r="316" spans="1:10" ht="14.25" customHeight="1">
      <c r="A316" s="100" t="s">
        <v>837</v>
      </c>
      <c r="B316" s="94" t="s">
        <v>838</v>
      </c>
      <c r="C316" s="103">
        <v>75</v>
      </c>
      <c r="D316" s="103" t="s">
        <v>1119</v>
      </c>
      <c r="E316" s="103">
        <v>45</v>
      </c>
      <c r="F316" s="103" t="s">
        <v>1119</v>
      </c>
      <c r="G316" s="103">
        <v>135</v>
      </c>
      <c r="H316" s="103">
        <v>5</v>
      </c>
      <c r="I316" s="101">
        <v>0</v>
      </c>
      <c r="J316" s="83">
        <v>0</v>
      </c>
    </row>
    <row r="317" spans="1:10" ht="14.25" customHeight="1">
      <c r="A317" s="100" t="s">
        <v>839</v>
      </c>
      <c r="B317" s="94" t="s">
        <v>840</v>
      </c>
      <c r="C317" s="101">
        <v>14</v>
      </c>
      <c r="D317" s="102" t="s">
        <v>1119</v>
      </c>
      <c r="E317" s="101">
        <v>0</v>
      </c>
      <c r="F317" s="102" t="s">
        <v>1119</v>
      </c>
      <c r="G317" s="101">
        <v>126</v>
      </c>
      <c r="H317" s="101">
        <v>9</v>
      </c>
      <c r="I317" s="102">
        <v>4</v>
      </c>
      <c r="J317" s="83">
        <v>0</v>
      </c>
    </row>
    <row r="318" spans="1:10" ht="14.25" customHeight="1">
      <c r="A318" s="100" t="s">
        <v>841</v>
      </c>
      <c r="B318" s="94" t="s">
        <v>842</v>
      </c>
      <c r="C318" s="101">
        <v>21</v>
      </c>
      <c r="D318" s="102" t="s">
        <v>1119</v>
      </c>
      <c r="E318" s="102">
        <v>13</v>
      </c>
      <c r="F318" s="101" t="s">
        <v>1119</v>
      </c>
      <c r="G318" s="101">
        <v>51</v>
      </c>
      <c r="H318" s="101" t="s">
        <v>1119</v>
      </c>
      <c r="I318" s="102" t="s">
        <v>1119</v>
      </c>
      <c r="J318" s="102">
        <v>0</v>
      </c>
    </row>
    <row r="319" spans="1:10" ht="14.25" customHeight="1">
      <c r="A319" s="100" t="s">
        <v>843</v>
      </c>
      <c r="B319" s="94" t="s">
        <v>844</v>
      </c>
      <c r="C319" s="102" t="s">
        <v>1119</v>
      </c>
      <c r="D319" s="101">
        <v>0</v>
      </c>
      <c r="E319" s="101">
        <v>0</v>
      </c>
      <c r="F319" s="102" t="s">
        <v>1119</v>
      </c>
      <c r="G319" s="101">
        <v>10</v>
      </c>
      <c r="H319" s="102" t="s">
        <v>1119</v>
      </c>
      <c r="I319" s="101">
        <v>0</v>
      </c>
      <c r="J319" s="83">
        <v>0</v>
      </c>
    </row>
    <row r="320" spans="1:10" ht="14.25" customHeight="1">
      <c r="A320" s="105" t="s">
        <v>845</v>
      </c>
      <c r="B320" s="105" t="s">
        <v>846</v>
      </c>
      <c r="C320" s="396">
        <v>13</v>
      </c>
      <c r="D320" s="396" t="s">
        <v>1119</v>
      </c>
      <c r="E320" s="396">
        <v>0</v>
      </c>
      <c r="F320" s="396" t="s">
        <v>1119</v>
      </c>
      <c r="G320" s="396">
        <v>22</v>
      </c>
      <c r="H320" s="396">
        <v>5</v>
      </c>
      <c r="I320" s="396" t="s">
        <v>1119</v>
      </c>
      <c r="J320" s="396">
        <v>0</v>
      </c>
    </row>
    <row r="321" spans="1:18" ht="14.25" customHeight="1">
      <c r="A321" s="252" t="s">
        <v>1221</v>
      </c>
    </row>
    <row r="322" spans="1:18" ht="14.25" customHeight="1"/>
    <row r="323" spans="1:18" ht="14.25" customHeight="1">
      <c r="A323" s="252" t="s">
        <v>1121</v>
      </c>
      <c r="D323"/>
      <c r="E323"/>
      <c r="F323"/>
      <c r="G323"/>
      <c r="H323"/>
      <c r="I323"/>
      <c r="J323"/>
      <c r="K323"/>
      <c r="L323"/>
      <c r="M323"/>
      <c r="N323"/>
    </row>
    <row r="324" spans="1:18" ht="14.25" customHeight="1">
      <c r="A324" s="252" t="s">
        <v>1122</v>
      </c>
      <c r="D324"/>
      <c r="E324"/>
      <c r="F324"/>
      <c r="G324"/>
      <c r="H324"/>
      <c r="I324"/>
      <c r="J324"/>
      <c r="K324"/>
      <c r="L324"/>
      <c r="M324"/>
      <c r="N324"/>
    </row>
    <row r="325" spans="1:18" ht="14.25" customHeight="1">
      <c r="A325" s="252" t="s">
        <v>1233</v>
      </c>
      <c r="D325"/>
      <c r="E325"/>
      <c r="F325"/>
      <c r="G325"/>
      <c r="H325"/>
      <c r="I325"/>
      <c r="J325"/>
      <c r="K325"/>
      <c r="L325"/>
      <c r="M325"/>
      <c r="N325"/>
    </row>
    <row r="326" spans="1:18" ht="14.25" customHeight="1">
      <c r="A326" s="252" t="s">
        <v>1125</v>
      </c>
      <c r="D326"/>
      <c r="E326"/>
      <c r="F326"/>
      <c r="G326"/>
      <c r="H326"/>
      <c r="I326"/>
      <c r="J326"/>
      <c r="K326"/>
      <c r="L326"/>
      <c r="M326"/>
      <c r="N326"/>
    </row>
    <row r="327" spans="1:18" ht="14.25" customHeight="1">
      <c r="A327" s="252" t="s">
        <v>848</v>
      </c>
      <c r="B327"/>
      <c r="D327"/>
      <c r="E327"/>
      <c r="F327"/>
      <c r="G327"/>
      <c r="H327"/>
      <c r="I327"/>
      <c r="J327"/>
      <c r="K327"/>
      <c r="L327"/>
      <c r="M327"/>
      <c r="N327"/>
      <c r="O327"/>
      <c r="P327"/>
      <c r="Q327"/>
      <c r="R327"/>
    </row>
  </sheetData>
  <mergeCells count="2">
    <mergeCell ref="A2:J3"/>
    <mergeCell ref="A4:J5"/>
  </mergeCells>
  <pageMargins left="0.7" right="0.7" top="0.75" bottom="0.75" header="0.3" footer="0.3"/>
  <pageSetup paperSize="9" orientation="portrait"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323"/>
  <sheetViews>
    <sheetView showGridLines="0" workbookViewId="0"/>
  </sheetViews>
  <sheetFormatPr defaultColWidth="9.33203125" defaultRowHeight="13.5"/>
  <cols>
    <col min="1" max="1" width="11.6640625" style="23" customWidth="1"/>
    <col min="2" max="2" width="25.33203125" style="23" customWidth="1"/>
    <col min="3" max="3" width="14" style="23" customWidth="1"/>
    <col min="4" max="4" width="11.6640625" style="23" customWidth="1"/>
    <col min="5" max="5" width="13.6640625" style="23" customWidth="1"/>
    <col min="6" max="6" width="17.33203125" style="23" customWidth="1"/>
    <col min="7" max="7" width="11.5" style="23" customWidth="1"/>
    <col min="8" max="8" width="11.6640625" style="23" customWidth="1"/>
    <col min="9" max="9" width="15.5" style="23" customWidth="1"/>
    <col min="10" max="11" width="12.6640625" style="23" customWidth="1"/>
    <col min="12" max="14" width="9.33203125" style="23"/>
    <col min="15" max="15" width="9.1640625" style="23" customWidth="1"/>
    <col min="16" max="16384" width="9.33203125" style="23"/>
  </cols>
  <sheetData>
    <row r="1" spans="1:11">
      <c r="A1" s="241" t="s">
        <v>1021</v>
      </c>
    </row>
    <row r="2" spans="1:11" ht="16.5" customHeight="1">
      <c r="A2" s="444" t="s">
        <v>1042</v>
      </c>
      <c r="B2" s="444"/>
      <c r="C2" s="444"/>
      <c r="D2" s="444"/>
      <c r="E2" s="444"/>
      <c r="F2" s="444"/>
      <c r="G2" s="444"/>
      <c r="H2" s="444"/>
      <c r="I2" s="444"/>
      <c r="J2" s="444"/>
      <c r="K2" s="444"/>
    </row>
    <row r="3" spans="1:11" ht="15.75" customHeight="1">
      <c r="A3" s="445" t="s">
        <v>1168</v>
      </c>
      <c r="B3" s="445"/>
      <c r="C3" s="445"/>
      <c r="D3" s="445"/>
      <c r="E3" s="445"/>
      <c r="F3" s="445"/>
      <c r="G3" s="445"/>
      <c r="H3" s="445"/>
      <c r="I3" s="445"/>
      <c r="J3" s="445"/>
      <c r="K3" s="445"/>
    </row>
    <row r="4" spans="1:11" ht="69" customHeight="1">
      <c r="A4" s="124" t="s">
        <v>852</v>
      </c>
      <c r="B4" s="244" t="s">
        <v>847</v>
      </c>
      <c r="C4" s="124" t="s">
        <v>861</v>
      </c>
      <c r="D4" s="124" t="s">
        <v>1173</v>
      </c>
      <c r="E4" s="123" t="s">
        <v>162</v>
      </c>
      <c r="F4" s="124" t="s">
        <v>862</v>
      </c>
      <c r="G4" s="124" t="s">
        <v>1175</v>
      </c>
      <c r="H4" s="123" t="s">
        <v>849</v>
      </c>
      <c r="I4" s="124" t="s">
        <v>1013</v>
      </c>
      <c r="J4" s="124" t="s">
        <v>1174</v>
      </c>
      <c r="K4" s="123" t="s">
        <v>850</v>
      </c>
    </row>
    <row r="5" spans="1:11" s="26" customFormat="1" ht="14.25" customHeight="1">
      <c r="A5" s="87"/>
      <c r="B5" s="88" t="s">
        <v>245</v>
      </c>
      <c r="C5" s="79">
        <v>11184</v>
      </c>
      <c r="D5" s="79">
        <v>2906</v>
      </c>
      <c r="E5" s="89">
        <v>8217</v>
      </c>
      <c r="F5" s="89">
        <v>276</v>
      </c>
      <c r="G5" s="89">
        <v>97</v>
      </c>
      <c r="H5" s="89">
        <v>179</v>
      </c>
      <c r="I5" s="125">
        <v>996</v>
      </c>
      <c r="J5" s="89">
        <v>250</v>
      </c>
      <c r="K5" s="89">
        <v>746</v>
      </c>
    </row>
    <row r="6" spans="1:11" ht="14.25" customHeight="1">
      <c r="A6" s="90"/>
      <c r="B6" s="91" t="s">
        <v>246</v>
      </c>
      <c r="C6" s="383">
        <v>2399</v>
      </c>
      <c r="D6" s="383">
        <v>586</v>
      </c>
      <c r="E6" s="383">
        <v>1806</v>
      </c>
      <c r="F6" s="383">
        <v>31</v>
      </c>
      <c r="G6" s="383">
        <v>14</v>
      </c>
      <c r="H6" s="383">
        <v>17</v>
      </c>
      <c r="I6" s="384">
        <v>211</v>
      </c>
      <c r="J6" s="383">
        <v>61</v>
      </c>
      <c r="K6" s="383">
        <v>150</v>
      </c>
    </row>
    <row r="7" spans="1:11" ht="14.25" customHeight="1">
      <c r="A7" s="108" t="s">
        <v>247</v>
      </c>
      <c r="B7" s="109" t="s">
        <v>248</v>
      </c>
      <c r="C7" s="110">
        <v>41</v>
      </c>
      <c r="D7" s="110">
        <v>9</v>
      </c>
      <c r="E7" s="110">
        <v>32</v>
      </c>
      <c r="F7" s="110" t="s">
        <v>1119</v>
      </c>
      <c r="G7" s="110" t="s">
        <v>1119</v>
      </c>
      <c r="H7" s="110" t="s">
        <v>1119</v>
      </c>
      <c r="I7" s="126">
        <v>6</v>
      </c>
      <c r="J7" s="110" t="s">
        <v>1119</v>
      </c>
      <c r="K7" s="110" t="s">
        <v>1119</v>
      </c>
    </row>
    <row r="8" spans="1:11" ht="14.25" customHeight="1">
      <c r="A8" s="111" t="s">
        <v>249</v>
      </c>
      <c r="B8" s="112" t="s">
        <v>250</v>
      </c>
      <c r="C8" s="113">
        <v>17</v>
      </c>
      <c r="D8" s="113">
        <v>4</v>
      </c>
      <c r="E8" s="110">
        <v>13</v>
      </c>
      <c r="F8" s="113" t="s">
        <v>1119</v>
      </c>
      <c r="G8" s="113" t="s">
        <v>1119</v>
      </c>
      <c r="H8" s="113">
        <v>0</v>
      </c>
      <c r="I8" s="127">
        <v>11</v>
      </c>
      <c r="J8" s="113" t="s">
        <v>1119</v>
      </c>
      <c r="K8" s="113" t="s">
        <v>1119</v>
      </c>
    </row>
    <row r="9" spans="1:11" ht="14.25" customHeight="1">
      <c r="A9" s="108" t="s">
        <v>251</v>
      </c>
      <c r="B9" s="109" t="s">
        <v>252</v>
      </c>
      <c r="C9" s="110" t="s">
        <v>1119</v>
      </c>
      <c r="D9" s="110">
        <v>0</v>
      </c>
      <c r="E9" s="110" t="s">
        <v>1119</v>
      </c>
      <c r="F9" s="110" t="s">
        <v>1119</v>
      </c>
      <c r="G9" s="110">
        <v>0</v>
      </c>
      <c r="H9" s="110" t="s">
        <v>1119</v>
      </c>
      <c r="I9" s="126">
        <v>0</v>
      </c>
      <c r="J9" s="110">
        <v>0</v>
      </c>
      <c r="K9" s="110">
        <v>0</v>
      </c>
    </row>
    <row r="10" spans="1:11" ht="14.25" customHeight="1">
      <c r="A10" s="111" t="s">
        <v>253</v>
      </c>
      <c r="B10" s="112" t="s">
        <v>254</v>
      </c>
      <c r="C10" s="113">
        <v>24</v>
      </c>
      <c r="D10" s="113">
        <v>4</v>
      </c>
      <c r="E10" s="113">
        <v>20</v>
      </c>
      <c r="F10" s="113" t="s">
        <v>1119</v>
      </c>
      <c r="G10" s="110">
        <v>0</v>
      </c>
      <c r="H10" s="113" t="s">
        <v>1119</v>
      </c>
      <c r="I10" s="127">
        <v>0</v>
      </c>
      <c r="J10" s="113">
        <v>0</v>
      </c>
      <c r="K10" s="113">
        <v>0</v>
      </c>
    </row>
    <row r="11" spans="1:11" ht="14.25" customHeight="1">
      <c r="A11" s="108" t="s">
        <v>255</v>
      </c>
      <c r="B11" s="109" t="s">
        <v>256</v>
      </c>
      <c r="C11" s="110">
        <v>55</v>
      </c>
      <c r="D11" s="110">
        <v>20</v>
      </c>
      <c r="E11" s="110">
        <v>35</v>
      </c>
      <c r="F11" s="110">
        <v>0</v>
      </c>
      <c r="G11" s="113">
        <v>0</v>
      </c>
      <c r="H11" s="113">
        <v>0</v>
      </c>
      <c r="I11" s="127">
        <v>11</v>
      </c>
      <c r="J11" s="110">
        <v>0</v>
      </c>
      <c r="K11" s="113">
        <v>11</v>
      </c>
    </row>
    <row r="12" spans="1:11" ht="14.25" customHeight="1">
      <c r="A12" s="111" t="s">
        <v>257</v>
      </c>
      <c r="B12" s="112" t="s">
        <v>258</v>
      </c>
      <c r="C12" s="113" t="s">
        <v>1120</v>
      </c>
      <c r="D12" s="113" t="s">
        <v>1120</v>
      </c>
      <c r="E12" s="113" t="s">
        <v>1120</v>
      </c>
      <c r="F12" s="113" t="s">
        <v>1120</v>
      </c>
      <c r="G12" s="113" t="s">
        <v>1120</v>
      </c>
      <c r="H12" s="113" t="s">
        <v>1120</v>
      </c>
      <c r="I12" s="127" t="s">
        <v>1120</v>
      </c>
      <c r="J12" s="113" t="s">
        <v>1120</v>
      </c>
      <c r="K12" s="113" t="s">
        <v>1120</v>
      </c>
    </row>
    <row r="13" spans="1:11" ht="14.25" customHeight="1">
      <c r="A13" s="108" t="s">
        <v>259</v>
      </c>
      <c r="B13" s="109" t="s">
        <v>260</v>
      </c>
      <c r="C13" s="110">
        <v>182</v>
      </c>
      <c r="D13" s="110">
        <v>46</v>
      </c>
      <c r="E13" s="113">
        <v>136</v>
      </c>
      <c r="F13" s="110" t="s">
        <v>1119</v>
      </c>
      <c r="G13" s="110">
        <v>0</v>
      </c>
      <c r="H13" s="110" t="s">
        <v>1119</v>
      </c>
      <c r="I13" s="126">
        <v>0</v>
      </c>
      <c r="J13" s="110">
        <v>0</v>
      </c>
      <c r="K13" s="110">
        <v>0</v>
      </c>
    </row>
    <row r="14" spans="1:11" ht="14.25" customHeight="1">
      <c r="A14" s="111" t="s">
        <v>261</v>
      </c>
      <c r="B14" s="112" t="s">
        <v>262</v>
      </c>
      <c r="C14" s="113">
        <v>54</v>
      </c>
      <c r="D14" s="113">
        <v>12</v>
      </c>
      <c r="E14" s="113">
        <v>42</v>
      </c>
      <c r="F14" s="113" t="s">
        <v>1119</v>
      </c>
      <c r="G14" s="113" t="s">
        <v>1119</v>
      </c>
      <c r="H14" s="113">
        <v>0</v>
      </c>
      <c r="I14" s="127">
        <v>5</v>
      </c>
      <c r="J14" s="113">
        <v>0</v>
      </c>
      <c r="K14" s="110">
        <v>5</v>
      </c>
    </row>
    <row r="15" spans="1:11" ht="14.25" customHeight="1">
      <c r="A15" s="108" t="s">
        <v>263</v>
      </c>
      <c r="B15" s="109" t="s">
        <v>264</v>
      </c>
      <c r="C15" s="110" t="s">
        <v>1119</v>
      </c>
      <c r="D15" s="110">
        <v>0</v>
      </c>
      <c r="E15" s="110" t="s">
        <v>1119</v>
      </c>
      <c r="F15" s="110">
        <v>0</v>
      </c>
      <c r="G15" s="113">
        <v>0</v>
      </c>
      <c r="H15" s="113">
        <v>0</v>
      </c>
      <c r="I15" s="127">
        <v>0</v>
      </c>
      <c r="J15" s="113">
        <v>0</v>
      </c>
      <c r="K15" s="113">
        <v>0</v>
      </c>
    </row>
    <row r="16" spans="1:11" ht="14.25" customHeight="1">
      <c r="A16" s="111" t="s">
        <v>265</v>
      </c>
      <c r="B16" s="112" t="s">
        <v>266</v>
      </c>
      <c r="C16" s="113">
        <v>127</v>
      </c>
      <c r="D16" s="113">
        <v>27</v>
      </c>
      <c r="E16" s="113">
        <v>100</v>
      </c>
      <c r="F16" s="113" t="s">
        <v>1119</v>
      </c>
      <c r="G16" s="113" t="s">
        <v>1119</v>
      </c>
      <c r="H16" s="113">
        <v>0</v>
      </c>
      <c r="I16" s="127">
        <v>7</v>
      </c>
      <c r="J16" s="113">
        <v>0</v>
      </c>
      <c r="K16" s="113">
        <v>7</v>
      </c>
    </row>
    <row r="17" spans="1:11" ht="14.25" customHeight="1">
      <c r="A17" s="108" t="s">
        <v>267</v>
      </c>
      <c r="B17" s="109" t="s">
        <v>268</v>
      </c>
      <c r="C17" s="110">
        <v>22</v>
      </c>
      <c r="D17" s="110" t="s">
        <v>1119</v>
      </c>
      <c r="E17" s="110" t="s">
        <v>1119</v>
      </c>
      <c r="F17" s="110">
        <v>4</v>
      </c>
      <c r="G17" s="113" t="s">
        <v>1119</v>
      </c>
      <c r="H17" s="113" t="s">
        <v>1119</v>
      </c>
      <c r="I17" s="127">
        <v>8</v>
      </c>
      <c r="J17" s="113" t="s">
        <v>1119</v>
      </c>
      <c r="K17" s="110" t="s">
        <v>1119</v>
      </c>
    </row>
    <row r="18" spans="1:11" ht="14.25" customHeight="1">
      <c r="A18" s="111" t="s">
        <v>269</v>
      </c>
      <c r="B18" s="112" t="s">
        <v>270</v>
      </c>
      <c r="C18" s="113" t="s">
        <v>1120</v>
      </c>
      <c r="D18" s="113" t="s">
        <v>1120</v>
      </c>
      <c r="E18" s="113" t="s">
        <v>1120</v>
      </c>
      <c r="F18" s="113" t="s">
        <v>1120</v>
      </c>
      <c r="G18" s="113" t="s">
        <v>1120</v>
      </c>
      <c r="H18" s="113" t="s">
        <v>1120</v>
      </c>
      <c r="I18" s="127" t="s">
        <v>1120</v>
      </c>
      <c r="J18" s="113" t="s">
        <v>1120</v>
      </c>
      <c r="K18" s="113" t="s">
        <v>1120</v>
      </c>
    </row>
    <row r="19" spans="1:11" ht="14.25" customHeight="1">
      <c r="A19" s="108" t="s">
        <v>271</v>
      </c>
      <c r="B19" s="109" t="s">
        <v>272</v>
      </c>
      <c r="C19" s="110" t="s">
        <v>1119</v>
      </c>
      <c r="D19" s="110">
        <v>0</v>
      </c>
      <c r="E19" s="110" t="s">
        <v>1119</v>
      </c>
      <c r="F19" s="110">
        <v>0</v>
      </c>
      <c r="G19" s="110">
        <v>0</v>
      </c>
      <c r="H19" s="110">
        <v>0</v>
      </c>
      <c r="I19" s="126">
        <v>0</v>
      </c>
      <c r="J19" s="110">
        <v>0</v>
      </c>
      <c r="K19" s="110">
        <v>0</v>
      </c>
    </row>
    <row r="20" spans="1:11" ht="14.25" customHeight="1">
      <c r="A20" s="111" t="s">
        <v>273</v>
      </c>
      <c r="B20" s="112" t="s">
        <v>274</v>
      </c>
      <c r="C20" s="113">
        <v>25</v>
      </c>
      <c r="D20" s="113">
        <v>5</v>
      </c>
      <c r="E20" s="110">
        <v>20</v>
      </c>
      <c r="F20" s="113">
        <v>0</v>
      </c>
      <c r="G20" s="113">
        <v>0</v>
      </c>
      <c r="H20" s="113">
        <v>0</v>
      </c>
      <c r="I20" s="127">
        <v>0</v>
      </c>
      <c r="J20" s="113">
        <v>0</v>
      </c>
      <c r="K20" s="113">
        <v>0</v>
      </c>
    </row>
    <row r="21" spans="1:11" ht="14.25" customHeight="1">
      <c r="A21" s="108" t="s">
        <v>275</v>
      </c>
      <c r="B21" s="109" t="s">
        <v>276</v>
      </c>
      <c r="C21" s="110">
        <v>4</v>
      </c>
      <c r="D21" s="110" t="s">
        <v>1119</v>
      </c>
      <c r="E21" s="110" t="s">
        <v>1119</v>
      </c>
      <c r="F21" s="110">
        <v>0</v>
      </c>
      <c r="G21" s="113">
        <v>0</v>
      </c>
      <c r="H21" s="113">
        <v>0</v>
      </c>
      <c r="I21" s="127" t="s">
        <v>1119</v>
      </c>
      <c r="J21" s="113">
        <v>0</v>
      </c>
      <c r="K21" s="113" t="s">
        <v>1119</v>
      </c>
    </row>
    <row r="22" spans="1:11" ht="14.25" customHeight="1">
      <c r="A22" s="111" t="s">
        <v>277</v>
      </c>
      <c r="B22" s="112" t="s">
        <v>278</v>
      </c>
      <c r="C22" s="113">
        <v>37</v>
      </c>
      <c r="D22" s="113">
        <v>9</v>
      </c>
      <c r="E22" s="113">
        <v>28</v>
      </c>
      <c r="F22" s="113">
        <v>0</v>
      </c>
      <c r="G22" s="113">
        <v>0</v>
      </c>
      <c r="H22" s="110">
        <v>0</v>
      </c>
      <c r="I22" s="127" t="s">
        <v>1119</v>
      </c>
      <c r="J22" s="113">
        <v>0</v>
      </c>
      <c r="K22" s="113" t="s">
        <v>1119</v>
      </c>
    </row>
    <row r="23" spans="1:11" ht="14.25" customHeight="1">
      <c r="A23" s="108" t="s">
        <v>279</v>
      </c>
      <c r="B23" s="109" t="s">
        <v>280</v>
      </c>
      <c r="C23" s="110">
        <v>1430</v>
      </c>
      <c r="D23" s="110">
        <v>355</v>
      </c>
      <c r="E23" s="110">
        <v>1075</v>
      </c>
      <c r="F23" s="110">
        <v>8</v>
      </c>
      <c r="G23" s="113">
        <v>4</v>
      </c>
      <c r="H23" s="113">
        <v>4</v>
      </c>
      <c r="I23" s="127" t="s">
        <v>1120</v>
      </c>
      <c r="J23" s="113" t="s">
        <v>1120</v>
      </c>
      <c r="K23" s="113" t="s">
        <v>1120</v>
      </c>
    </row>
    <row r="24" spans="1:11" ht="14.25" customHeight="1">
      <c r="A24" s="111" t="s">
        <v>281</v>
      </c>
      <c r="B24" s="112" t="s">
        <v>282</v>
      </c>
      <c r="C24" s="113">
        <v>143</v>
      </c>
      <c r="D24" s="113">
        <v>31</v>
      </c>
      <c r="E24" s="113">
        <v>112</v>
      </c>
      <c r="F24" s="113">
        <v>0</v>
      </c>
      <c r="G24" s="113">
        <v>0</v>
      </c>
      <c r="H24" s="113">
        <v>0</v>
      </c>
      <c r="I24" s="127">
        <v>0</v>
      </c>
      <c r="J24" s="113">
        <v>0</v>
      </c>
      <c r="K24" s="110">
        <v>0</v>
      </c>
    </row>
    <row r="25" spans="1:11" ht="14.25" customHeight="1">
      <c r="A25" s="108" t="s">
        <v>283</v>
      </c>
      <c r="B25" s="109" t="s">
        <v>284</v>
      </c>
      <c r="C25" s="110">
        <v>31</v>
      </c>
      <c r="D25" s="110">
        <v>11</v>
      </c>
      <c r="E25" s="110">
        <v>20</v>
      </c>
      <c r="F25" s="110">
        <v>8</v>
      </c>
      <c r="G25" s="113" t="s">
        <v>1119</v>
      </c>
      <c r="H25" s="113" t="s">
        <v>1119</v>
      </c>
      <c r="I25" s="127">
        <v>131</v>
      </c>
      <c r="J25" s="113">
        <v>49</v>
      </c>
      <c r="K25" s="113">
        <v>82</v>
      </c>
    </row>
    <row r="26" spans="1:11" ht="14.25" customHeight="1">
      <c r="A26" s="111" t="s">
        <v>285</v>
      </c>
      <c r="B26" s="112" t="s">
        <v>286</v>
      </c>
      <c r="C26" s="113">
        <v>68</v>
      </c>
      <c r="D26" s="113">
        <v>16</v>
      </c>
      <c r="E26" s="113">
        <v>52</v>
      </c>
      <c r="F26" s="113">
        <v>0</v>
      </c>
      <c r="G26" s="110">
        <v>0</v>
      </c>
      <c r="H26" s="113">
        <v>0</v>
      </c>
      <c r="I26" s="127">
        <v>4</v>
      </c>
      <c r="J26" s="113" t="s">
        <v>1119</v>
      </c>
      <c r="K26" s="113" t="s">
        <v>1119</v>
      </c>
    </row>
    <row r="27" spans="1:11" ht="14.25" customHeight="1">
      <c r="A27" s="108" t="s">
        <v>287</v>
      </c>
      <c r="B27" s="109" t="s">
        <v>288</v>
      </c>
      <c r="C27" s="110" t="s">
        <v>1120</v>
      </c>
      <c r="D27" s="110" t="s">
        <v>1120</v>
      </c>
      <c r="E27" s="110" t="s">
        <v>1120</v>
      </c>
      <c r="F27" s="110" t="s">
        <v>1120</v>
      </c>
      <c r="G27" s="110" t="s">
        <v>1120</v>
      </c>
      <c r="H27" s="110" t="s">
        <v>1120</v>
      </c>
      <c r="I27" s="126" t="s">
        <v>1120</v>
      </c>
      <c r="J27" s="110" t="s">
        <v>1120</v>
      </c>
      <c r="K27" s="110" t="s">
        <v>1120</v>
      </c>
    </row>
    <row r="28" spans="1:11" ht="14.25" customHeight="1">
      <c r="A28" s="111" t="s">
        <v>289</v>
      </c>
      <c r="B28" s="112" t="s">
        <v>290</v>
      </c>
      <c r="C28" s="113">
        <v>6</v>
      </c>
      <c r="D28" s="113" t="s">
        <v>1119</v>
      </c>
      <c r="E28" s="113" t="s">
        <v>1119</v>
      </c>
      <c r="F28" s="113">
        <v>0</v>
      </c>
      <c r="G28" s="113">
        <v>0</v>
      </c>
      <c r="H28" s="113">
        <v>0</v>
      </c>
      <c r="I28" s="127">
        <v>0</v>
      </c>
      <c r="J28" s="113">
        <v>0</v>
      </c>
      <c r="K28" s="113">
        <v>0</v>
      </c>
    </row>
    <row r="29" spans="1:11" ht="14.25" customHeight="1">
      <c r="A29" s="108" t="s">
        <v>291</v>
      </c>
      <c r="B29" s="109" t="s">
        <v>292</v>
      </c>
      <c r="C29" s="110">
        <v>5</v>
      </c>
      <c r="D29" s="110" t="s">
        <v>1119</v>
      </c>
      <c r="E29" s="113" t="s">
        <v>1119</v>
      </c>
      <c r="F29" s="110">
        <v>0</v>
      </c>
      <c r="G29" s="113">
        <v>0</v>
      </c>
      <c r="H29" s="113">
        <v>0</v>
      </c>
      <c r="I29" s="127" t="s">
        <v>1119</v>
      </c>
      <c r="J29" s="113" t="s">
        <v>1119</v>
      </c>
      <c r="K29" s="113">
        <v>0</v>
      </c>
    </row>
    <row r="30" spans="1:11" ht="14.25" customHeight="1">
      <c r="A30" s="111" t="s">
        <v>293</v>
      </c>
      <c r="B30" s="112" t="s">
        <v>294</v>
      </c>
      <c r="C30" s="113" t="s">
        <v>1119</v>
      </c>
      <c r="D30" s="113">
        <v>0</v>
      </c>
      <c r="E30" s="113" t="s">
        <v>1119</v>
      </c>
      <c r="F30" s="113">
        <v>0</v>
      </c>
      <c r="G30" s="113">
        <v>0</v>
      </c>
      <c r="H30" s="113">
        <v>0</v>
      </c>
      <c r="I30" s="127">
        <v>0</v>
      </c>
      <c r="J30" s="113">
        <v>0</v>
      </c>
      <c r="K30" s="113">
        <v>0</v>
      </c>
    </row>
    <row r="31" spans="1:11" ht="14.25" customHeight="1">
      <c r="A31" s="108" t="s">
        <v>295</v>
      </c>
      <c r="B31" s="109" t="s">
        <v>296</v>
      </c>
      <c r="C31" s="110">
        <v>56</v>
      </c>
      <c r="D31" s="110">
        <v>17</v>
      </c>
      <c r="E31" s="110">
        <v>39</v>
      </c>
      <c r="F31" s="110" t="s">
        <v>1119</v>
      </c>
      <c r="G31" s="110" t="s">
        <v>1119</v>
      </c>
      <c r="H31" s="113">
        <v>0</v>
      </c>
      <c r="I31" s="127" t="s">
        <v>1119</v>
      </c>
      <c r="J31" s="113">
        <v>0</v>
      </c>
      <c r="K31" s="113" t="s">
        <v>1119</v>
      </c>
    </row>
    <row r="32" spans="1:11" s="26" customFormat="1" ht="14.25" customHeight="1">
      <c r="A32" s="111" t="s">
        <v>297</v>
      </c>
      <c r="B32" s="112" t="s">
        <v>298</v>
      </c>
      <c r="C32" s="113">
        <v>0</v>
      </c>
      <c r="D32" s="113">
        <v>0</v>
      </c>
      <c r="E32" s="110">
        <v>0</v>
      </c>
      <c r="F32" s="113" t="s">
        <v>1119</v>
      </c>
      <c r="G32" s="113">
        <v>0</v>
      </c>
      <c r="H32" s="113" t="s">
        <v>1119</v>
      </c>
      <c r="I32" s="127">
        <v>9</v>
      </c>
      <c r="J32" s="110" t="s">
        <v>1119</v>
      </c>
      <c r="K32" s="113" t="s">
        <v>1119</v>
      </c>
    </row>
    <row r="33" spans="1:11" s="26" customFormat="1" ht="14.25" customHeight="1">
      <c r="A33" s="90"/>
      <c r="B33" s="91" t="s">
        <v>299</v>
      </c>
      <c r="C33" s="383">
        <v>364</v>
      </c>
      <c r="D33" s="383">
        <v>95</v>
      </c>
      <c r="E33" s="383">
        <v>269</v>
      </c>
      <c r="F33" s="383">
        <v>11</v>
      </c>
      <c r="G33" s="383" t="s">
        <v>1119</v>
      </c>
      <c r="H33" s="383" t="s">
        <v>1119</v>
      </c>
      <c r="I33" s="384">
        <v>82</v>
      </c>
      <c r="J33" s="383">
        <v>13</v>
      </c>
      <c r="K33" s="383">
        <v>69</v>
      </c>
    </row>
    <row r="34" spans="1:11" ht="14.25" customHeight="1">
      <c r="A34" s="111" t="s">
        <v>300</v>
      </c>
      <c r="B34" s="112" t="s">
        <v>301</v>
      </c>
      <c r="C34" s="113" t="s">
        <v>1119</v>
      </c>
      <c r="D34" s="113" t="s">
        <v>1119</v>
      </c>
      <c r="E34" s="110" t="s">
        <v>1119</v>
      </c>
      <c r="F34" s="113" t="s">
        <v>1119</v>
      </c>
      <c r="G34" s="113" t="s">
        <v>1119</v>
      </c>
      <c r="H34" s="113" t="s">
        <v>1119</v>
      </c>
      <c r="I34" s="127">
        <v>5</v>
      </c>
      <c r="J34" s="113" t="s">
        <v>1119</v>
      </c>
      <c r="K34" s="110" t="s">
        <v>1119</v>
      </c>
    </row>
    <row r="35" spans="1:11" ht="14.25" customHeight="1">
      <c r="A35" s="108" t="s">
        <v>302</v>
      </c>
      <c r="B35" s="109" t="s">
        <v>303</v>
      </c>
      <c r="C35" s="110" t="s">
        <v>1119</v>
      </c>
      <c r="D35" s="110" t="s">
        <v>1119</v>
      </c>
      <c r="E35" s="110" t="s">
        <v>1119</v>
      </c>
      <c r="F35" s="110">
        <v>0</v>
      </c>
      <c r="G35" s="113">
        <v>0</v>
      </c>
      <c r="H35" s="113">
        <v>0</v>
      </c>
      <c r="I35" s="127" t="s">
        <v>1119</v>
      </c>
      <c r="J35" s="113">
        <v>0</v>
      </c>
      <c r="K35" s="110" t="s">
        <v>1119</v>
      </c>
    </row>
    <row r="36" spans="1:11" ht="14.25" customHeight="1">
      <c r="A36" s="111" t="s">
        <v>304</v>
      </c>
      <c r="B36" s="112" t="s">
        <v>305</v>
      </c>
      <c r="C36" s="113" t="s">
        <v>1120</v>
      </c>
      <c r="D36" s="113" t="s">
        <v>1120</v>
      </c>
      <c r="E36" s="113" t="s">
        <v>1120</v>
      </c>
      <c r="F36" s="113" t="s">
        <v>1120</v>
      </c>
      <c r="G36" s="113" t="s">
        <v>1120</v>
      </c>
      <c r="H36" s="113" t="s">
        <v>1120</v>
      </c>
      <c r="I36" s="127" t="s">
        <v>1120</v>
      </c>
      <c r="J36" s="113" t="s">
        <v>1120</v>
      </c>
      <c r="K36" s="113" t="s">
        <v>1120</v>
      </c>
    </row>
    <row r="37" spans="1:11" ht="14.25" customHeight="1">
      <c r="A37" s="108" t="s">
        <v>306</v>
      </c>
      <c r="B37" s="109" t="s">
        <v>307</v>
      </c>
      <c r="C37" s="110">
        <v>25</v>
      </c>
      <c r="D37" s="110" t="s">
        <v>1119</v>
      </c>
      <c r="E37" s="110" t="s">
        <v>1119</v>
      </c>
      <c r="F37" s="110" t="s">
        <v>1119</v>
      </c>
      <c r="G37" s="110">
        <v>0</v>
      </c>
      <c r="H37" s="110" t="s">
        <v>1119</v>
      </c>
      <c r="I37" s="126">
        <v>7</v>
      </c>
      <c r="J37" s="110" t="s">
        <v>1119</v>
      </c>
      <c r="K37" s="110" t="s">
        <v>1119</v>
      </c>
    </row>
    <row r="38" spans="1:11" ht="14.25" customHeight="1">
      <c r="A38" s="111" t="s">
        <v>308</v>
      </c>
      <c r="B38" s="112" t="s">
        <v>309</v>
      </c>
      <c r="C38" s="113">
        <v>5</v>
      </c>
      <c r="D38" s="113" t="s">
        <v>1119</v>
      </c>
      <c r="E38" s="113" t="s">
        <v>1119</v>
      </c>
      <c r="F38" s="113">
        <v>0</v>
      </c>
      <c r="G38" s="113">
        <v>0</v>
      </c>
      <c r="H38" s="113">
        <v>0</v>
      </c>
      <c r="I38" s="127">
        <v>4</v>
      </c>
      <c r="J38" s="113">
        <v>0</v>
      </c>
      <c r="K38" s="113">
        <v>4</v>
      </c>
    </row>
    <row r="39" spans="1:11" ht="14.25" customHeight="1">
      <c r="A39" s="108" t="s">
        <v>310</v>
      </c>
      <c r="B39" s="109" t="s">
        <v>311</v>
      </c>
      <c r="C39" s="110">
        <v>291</v>
      </c>
      <c r="D39" s="110">
        <v>76</v>
      </c>
      <c r="E39" s="110">
        <v>215</v>
      </c>
      <c r="F39" s="110">
        <v>7</v>
      </c>
      <c r="G39" s="113" t="s">
        <v>1119</v>
      </c>
      <c r="H39" s="110" t="s">
        <v>1119</v>
      </c>
      <c r="I39" s="127">
        <v>46</v>
      </c>
      <c r="J39" s="113" t="s">
        <v>1119</v>
      </c>
      <c r="K39" s="110" t="s">
        <v>1119</v>
      </c>
    </row>
    <row r="40" spans="1:11" ht="14.25" customHeight="1">
      <c r="A40" s="111" t="s">
        <v>312</v>
      </c>
      <c r="B40" s="112" t="s">
        <v>313</v>
      </c>
      <c r="C40" s="113">
        <v>38</v>
      </c>
      <c r="D40" s="113">
        <v>8</v>
      </c>
      <c r="E40" s="113">
        <v>30</v>
      </c>
      <c r="F40" s="113">
        <v>0</v>
      </c>
      <c r="G40" s="113">
        <v>0</v>
      </c>
      <c r="H40" s="110">
        <v>0</v>
      </c>
      <c r="I40" s="127">
        <v>15</v>
      </c>
      <c r="J40" s="113">
        <v>4</v>
      </c>
      <c r="K40" s="110">
        <v>11</v>
      </c>
    </row>
    <row r="41" spans="1:11" s="26" customFormat="1" ht="14.25" customHeight="1">
      <c r="A41" s="108" t="s">
        <v>314</v>
      </c>
      <c r="B41" s="109" t="s">
        <v>315</v>
      </c>
      <c r="C41" s="110" t="s">
        <v>1119</v>
      </c>
      <c r="D41" s="110">
        <v>0</v>
      </c>
      <c r="E41" s="110" t="s">
        <v>1119</v>
      </c>
      <c r="F41" s="110">
        <v>0</v>
      </c>
      <c r="G41" s="110">
        <v>0</v>
      </c>
      <c r="H41" s="110">
        <v>0</v>
      </c>
      <c r="I41" s="126" t="s">
        <v>1119</v>
      </c>
      <c r="J41" s="110">
        <v>0</v>
      </c>
      <c r="K41" s="110" t="s">
        <v>1119</v>
      </c>
    </row>
    <row r="42" spans="1:11" s="26" customFormat="1" ht="14.25" customHeight="1">
      <c r="A42" s="90"/>
      <c r="B42" s="91" t="s">
        <v>316</v>
      </c>
      <c r="C42" s="383">
        <v>286</v>
      </c>
      <c r="D42" s="383">
        <v>79</v>
      </c>
      <c r="E42" s="383">
        <v>205</v>
      </c>
      <c r="F42" s="383">
        <v>6</v>
      </c>
      <c r="G42" s="383" t="s">
        <v>1119</v>
      </c>
      <c r="H42" s="383" t="s">
        <v>1119</v>
      </c>
      <c r="I42" s="384">
        <v>23</v>
      </c>
      <c r="J42" s="383">
        <v>7</v>
      </c>
      <c r="K42" s="383">
        <v>16</v>
      </c>
    </row>
    <row r="43" spans="1:11" ht="14.25" customHeight="1">
      <c r="A43" s="108" t="s">
        <v>317</v>
      </c>
      <c r="B43" s="109" t="s">
        <v>318</v>
      </c>
      <c r="C43" s="110" t="s">
        <v>1119</v>
      </c>
      <c r="D43" s="110" t="s">
        <v>1119</v>
      </c>
      <c r="E43" s="110">
        <v>0</v>
      </c>
      <c r="F43" s="110">
        <v>0</v>
      </c>
      <c r="G43" s="113">
        <v>0</v>
      </c>
      <c r="H43" s="113">
        <v>0</v>
      </c>
      <c r="I43" s="127" t="s">
        <v>1119</v>
      </c>
      <c r="J43" s="113" t="s">
        <v>1119</v>
      </c>
      <c r="K43" s="110" t="s">
        <v>1119</v>
      </c>
    </row>
    <row r="44" spans="1:11" ht="14.25" customHeight="1">
      <c r="A44" s="111" t="s">
        <v>319</v>
      </c>
      <c r="B44" s="112" t="s">
        <v>320</v>
      </c>
      <c r="C44" s="113">
        <v>0</v>
      </c>
      <c r="D44" s="113">
        <v>0</v>
      </c>
      <c r="E44" s="113">
        <v>0</v>
      </c>
      <c r="F44" s="113">
        <v>0</v>
      </c>
      <c r="G44" s="113">
        <v>0</v>
      </c>
      <c r="H44" s="113">
        <v>0</v>
      </c>
      <c r="I44" s="127">
        <v>0</v>
      </c>
      <c r="J44" s="113">
        <v>0</v>
      </c>
      <c r="K44" s="113">
        <v>0</v>
      </c>
    </row>
    <row r="45" spans="1:11" ht="14.25" customHeight="1">
      <c r="A45" s="108" t="s">
        <v>321</v>
      </c>
      <c r="B45" s="109" t="s">
        <v>322</v>
      </c>
      <c r="C45" s="110">
        <v>25</v>
      </c>
      <c r="D45" s="110" t="s">
        <v>1119</v>
      </c>
      <c r="E45" s="110" t="s">
        <v>1119</v>
      </c>
      <c r="F45" s="110">
        <v>0</v>
      </c>
      <c r="G45" s="110">
        <v>0</v>
      </c>
      <c r="H45" s="110">
        <v>0</v>
      </c>
      <c r="I45" s="126" t="s">
        <v>1119</v>
      </c>
      <c r="J45" s="110" t="s">
        <v>1119</v>
      </c>
      <c r="K45" s="110">
        <v>7</v>
      </c>
    </row>
    <row r="46" spans="1:11" ht="14.25" customHeight="1">
      <c r="A46" s="111" t="s">
        <v>323</v>
      </c>
      <c r="B46" s="112" t="s">
        <v>324</v>
      </c>
      <c r="C46" s="113">
        <v>14</v>
      </c>
      <c r="D46" s="113" t="s">
        <v>1119</v>
      </c>
      <c r="E46" s="110" t="s">
        <v>1119</v>
      </c>
      <c r="F46" s="113">
        <v>0</v>
      </c>
      <c r="G46" s="113">
        <v>0</v>
      </c>
      <c r="H46" s="113">
        <v>0</v>
      </c>
      <c r="I46" s="127">
        <v>10</v>
      </c>
      <c r="J46" s="113" t="s">
        <v>1119</v>
      </c>
      <c r="K46" s="113" t="s">
        <v>1119</v>
      </c>
    </row>
    <row r="47" spans="1:11" ht="14.25" customHeight="1">
      <c r="A47" s="108" t="s">
        <v>325</v>
      </c>
      <c r="B47" s="109" t="s">
        <v>326</v>
      </c>
      <c r="C47" s="110" t="s">
        <v>1120</v>
      </c>
      <c r="D47" s="110" t="s">
        <v>1120</v>
      </c>
      <c r="E47" s="110" t="s">
        <v>1120</v>
      </c>
      <c r="F47" s="110" t="s">
        <v>1120</v>
      </c>
      <c r="G47" s="113" t="s">
        <v>1120</v>
      </c>
      <c r="H47" s="113" t="s">
        <v>1120</v>
      </c>
      <c r="I47" s="127" t="s">
        <v>1120</v>
      </c>
      <c r="J47" s="113" t="s">
        <v>1120</v>
      </c>
      <c r="K47" s="113" t="s">
        <v>1120</v>
      </c>
    </row>
    <row r="48" spans="1:11" ht="14.25" customHeight="1">
      <c r="A48" s="111" t="s">
        <v>327</v>
      </c>
      <c r="B48" s="112" t="s">
        <v>328</v>
      </c>
      <c r="C48" s="113" t="s">
        <v>1120</v>
      </c>
      <c r="D48" s="113" t="s">
        <v>1120</v>
      </c>
      <c r="E48" s="113" t="s">
        <v>1120</v>
      </c>
      <c r="F48" s="113">
        <v>0</v>
      </c>
      <c r="G48" s="113">
        <v>0</v>
      </c>
      <c r="H48" s="113">
        <v>0</v>
      </c>
      <c r="I48" s="127">
        <v>0</v>
      </c>
      <c r="J48" s="113">
        <v>0</v>
      </c>
      <c r="K48" s="113">
        <v>0</v>
      </c>
    </row>
    <row r="49" spans="1:11" ht="14.25" customHeight="1">
      <c r="A49" s="108" t="s">
        <v>329</v>
      </c>
      <c r="B49" s="109" t="s">
        <v>330</v>
      </c>
      <c r="C49" s="110">
        <v>198</v>
      </c>
      <c r="D49" s="110">
        <v>55</v>
      </c>
      <c r="E49" s="110">
        <v>143</v>
      </c>
      <c r="F49" s="110" t="s">
        <v>1119</v>
      </c>
      <c r="G49" s="113" t="s">
        <v>1119</v>
      </c>
      <c r="H49" s="113" t="s">
        <v>1119</v>
      </c>
      <c r="I49" s="127">
        <v>0</v>
      </c>
      <c r="J49" s="113">
        <v>0</v>
      </c>
      <c r="K49" s="113">
        <v>0</v>
      </c>
    </row>
    <row r="50" spans="1:11" ht="14.25" customHeight="1">
      <c r="A50" s="111" t="s">
        <v>331</v>
      </c>
      <c r="B50" s="112" t="s">
        <v>332</v>
      </c>
      <c r="C50" s="113">
        <v>33</v>
      </c>
      <c r="D50" s="113">
        <v>12</v>
      </c>
      <c r="E50" s="113">
        <v>21</v>
      </c>
      <c r="F50" s="113" t="s">
        <v>1119</v>
      </c>
      <c r="G50" s="113">
        <v>0</v>
      </c>
      <c r="H50" s="113" t="s">
        <v>1119</v>
      </c>
      <c r="I50" s="127" t="s">
        <v>1120</v>
      </c>
      <c r="J50" s="113" t="s">
        <v>1120</v>
      </c>
      <c r="K50" s="113" t="s">
        <v>1120</v>
      </c>
    </row>
    <row r="51" spans="1:11" s="26" customFormat="1" ht="14.25" customHeight="1">
      <c r="A51" s="108" t="s">
        <v>333</v>
      </c>
      <c r="B51" s="109" t="s">
        <v>334</v>
      </c>
      <c r="C51" s="110" t="s">
        <v>1119</v>
      </c>
      <c r="D51" s="110">
        <v>0</v>
      </c>
      <c r="E51" s="110" t="s">
        <v>1119</v>
      </c>
      <c r="F51" s="110">
        <v>0</v>
      </c>
      <c r="G51" s="110">
        <v>0</v>
      </c>
      <c r="H51" s="110">
        <v>0</v>
      </c>
      <c r="I51" s="126">
        <v>0</v>
      </c>
      <c r="J51" s="110">
        <v>0</v>
      </c>
      <c r="K51" s="110">
        <v>0</v>
      </c>
    </row>
    <row r="52" spans="1:11" s="26" customFormat="1" ht="14.25" customHeight="1">
      <c r="A52" s="90"/>
      <c r="B52" s="91" t="s">
        <v>335</v>
      </c>
      <c r="C52" s="383">
        <v>702</v>
      </c>
      <c r="D52" s="383">
        <v>180</v>
      </c>
      <c r="E52" s="383">
        <v>490</v>
      </c>
      <c r="F52" s="383" t="s">
        <v>1119</v>
      </c>
      <c r="G52" s="383" t="s">
        <v>1119</v>
      </c>
      <c r="H52" s="383" t="s">
        <v>1119</v>
      </c>
      <c r="I52" s="384">
        <v>37</v>
      </c>
      <c r="J52" s="383">
        <v>10</v>
      </c>
      <c r="K52" s="383">
        <v>27</v>
      </c>
    </row>
    <row r="53" spans="1:11" ht="14.25" customHeight="1">
      <c r="A53" s="108" t="s">
        <v>336</v>
      </c>
      <c r="B53" s="109" t="s">
        <v>337</v>
      </c>
      <c r="C53" s="110">
        <v>0</v>
      </c>
      <c r="D53" s="110">
        <v>0</v>
      </c>
      <c r="E53" s="110">
        <v>0</v>
      </c>
      <c r="F53" s="110">
        <v>0</v>
      </c>
      <c r="G53" s="110">
        <v>0</v>
      </c>
      <c r="H53" s="110">
        <v>0</v>
      </c>
      <c r="I53" s="126">
        <v>0</v>
      </c>
      <c r="J53" s="110">
        <v>0</v>
      </c>
      <c r="K53" s="110">
        <v>0</v>
      </c>
    </row>
    <row r="54" spans="1:11" ht="14.25" customHeight="1">
      <c r="A54" s="111" t="s">
        <v>338</v>
      </c>
      <c r="B54" s="112" t="s">
        <v>339</v>
      </c>
      <c r="C54" s="113">
        <v>0</v>
      </c>
      <c r="D54" s="113">
        <v>0</v>
      </c>
      <c r="E54" s="113">
        <v>0</v>
      </c>
      <c r="F54" s="113">
        <v>0</v>
      </c>
      <c r="G54" s="113">
        <v>0</v>
      </c>
      <c r="H54" s="113">
        <v>0</v>
      </c>
      <c r="I54" s="127" t="s">
        <v>1119</v>
      </c>
      <c r="J54" s="113">
        <v>0</v>
      </c>
      <c r="K54" s="113" t="s">
        <v>1119</v>
      </c>
    </row>
    <row r="55" spans="1:11" ht="14.25" customHeight="1">
      <c r="A55" s="108" t="s">
        <v>340</v>
      </c>
      <c r="B55" s="109" t="s">
        <v>341</v>
      </c>
      <c r="C55" s="110" t="s">
        <v>1119</v>
      </c>
      <c r="D55" s="110">
        <v>0</v>
      </c>
      <c r="E55" s="110" t="s">
        <v>1119</v>
      </c>
      <c r="F55" s="110">
        <v>0</v>
      </c>
      <c r="G55" s="110">
        <v>0</v>
      </c>
      <c r="H55" s="110">
        <v>0</v>
      </c>
      <c r="I55" s="126" t="s">
        <v>1119</v>
      </c>
      <c r="J55" s="110">
        <v>0</v>
      </c>
      <c r="K55" s="110" t="s">
        <v>1119</v>
      </c>
    </row>
    <row r="56" spans="1:11" ht="14.25" customHeight="1">
      <c r="A56" s="111" t="s">
        <v>342</v>
      </c>
      <c r="B56" s="112" t="s">
        <v>343</v>
      </c>
      <c r="C56" s="113" t="s">
        <v>1120</v>
      </c>
      <c r="D56" s="113" t="s">
        <v>1120</v>
      </c>
      <c r="E56" s="113" t="s">
        <v>1120</v>
      </c>
      <c r="F56" s="113" t="s">
        <v>1120</v>
      </c>
      <c r="G56" s="113" t="s">
        <v>1120</v>
      </c>
      <c r="H56" s="113" t="s">
        <v>1120</v>
      </c>
      <c r="I56" s="127" t="s">
        <v>1120</v>
      </c>
      <c r="J56" s="113" t="s">
        <v>1120</v>
      </c>
      <c r="K56" s="113" t="s">
        <v>1120</v>
      </c>
    </row>
    <row r="57" spans="1:11" ht="14.25" customHeight="1">
      <c r="A57" s="108" t="s">
        <v>344</v>
      </c>
      <c r="B57" s="109" t="s">
        <v>345</v>
      </c>
      <c r="C57" s="110">
        <v>0</v>
      </c>
      <c r="D57" s="110">
        <v>0</v>
      </c>
      <c r="E57" s="110">
        <v>0</v>
      </c>
      <c r="F57" s="110">
        <v>0</v>
      </c>
      <c r="G57" s="110">
        <v>0</v>
      </c>
      <c r="H57" s="110">
        <v>0</v>
      </c>
      <c r="I57" s="126">
        <v>0</v>
      </c>
      <c r="J57" s="110">
        <v>0</v>
      </c>
      <c r="K57" s="110">
        <v>0</v>
      </c>
    </row>
    <row r="58" spans="1:11" ht="14.25" customHeight="1">
      <c r="A58" s="111" t="s">
        <v>346</v>
      </c>
      <c r="B58" s="112" t="s">
        <v>347</v>
      </c>
      <c r="C58" s="113" t="s">
        <v>1119</v>
      </c>
      <c r="D58" s="113" t="s">
        <v>1119</v>
      </c>
      <c r="E58" s="113" t="s">
        <v>1119</v>
      </c>
      <c r="F58" s="113">
        <v>0</v>
      </c>
      <c r="G58" s="113">
        <v>0</v>
      </c>
      <c r="H58" s="113">
        <v>0</v>
      </c>
      <c r="I58" s="127">
        <v>5</v>
      </c>
      <c r="J58" s="110" t="s">
        <v>1119</v>
      </c>
      <c r="K58" s="113" t="s">
        <v>1119</v>
      </c>
    </row>
    <row r="59" spans="1:11" ht="14.25" customHeight="1">
      <c r="A59" s="108" t="s">
        <v>348</v>
      </c>
      <c r="B59" s="109" t="s">
        <v>349</v>
      </c>
      <c r="C59" s="110">
        <v>0</v>
      </c>
      <c r="D59" s="110">
        <v>0</v>
      </c>
      <c r="E59" s="110">
        <v>0</v>
      </c>
      <c r="F59" s="110">
        <v>0</v>
      </c>
      <c r="G59" s="110">
        <v>0</v>
      </c>
      <c r="H59" s="110">
        <v>0</v>
      </c>
      <c r="I59" s="126" t="s">
        <v>1119</v>
      </c>
      <c r="J59" s="110" t="s">
        <v>1119</v>
      </c>
      <c r="K59" s="110" t="s">
        <v>1119</v>
      </c>
    </row>
    <row r="60" spans="1:11" ht="14.25" customHeight="1">
      <c r="A60" s="111" t="s">
        <v>350</v>
      </c>
      <c r="B60" s="112" t="s">
        <v>351</v>
      </c>
      <c r="C60" s="113" t="s">
        <v>1120</v>
      </c>
      <c r="D60" s="113" t="s">
        <v>1120</v>
      </c>
      <c r="E60" s="113" t="s">
        <v>1120</v>
      </c>
      <c r="F60" s="113" t="s">
        <v>1120</v>
      </c>
      <c r="G60" s="113" t="s">
        <v>1120</v>
      </c>
      <c r="H60" s="113" t="s">
        <v>1120</v>
      </c>
      <c r="I60" s="127" t="s">
        <v>1120</v>
      </c>
      <c r="J60" s="113" t="s">
        <v>1120</v>
      </c>
      <c r="K60" s="113" t="s">
        <v>1120</v>
      </c>
    </row>
    <row r="61" spans="1:11" ht="14.25" customHeight="1">
      <c r="A61" s="108" t="s">
        <v>352</v>
      </c>
      <c r="B61" s="109" t="s">
        <v>353</v>
      </c>
      <c r="C61" s="110">
        <v>327</v>
      </c>
      <c r="D61" s="110">
        <v>90</v>
      </c>
      <c r="E61" s="110">
        <v>237</v>
      </c>
      <c r="F61" s="110" t="s">
        <v>1119</v>
      </c>
      <c r="G61" s="110" t="s">
        <v>1119</v>
      </c>
      <c r="H61" s="110" t="s">
        <v>1119</v>
      </c>
      <c r="I61" s="126">
        <v>28</v>
      </c>
      <c r="J61" s="110" t="s">
        <v>1119</v>
      </c>
      <c r="K61" s="110" t="s">
        <v>1119</v>
      </c>
    </row>
    <row r="62" spans="1:11" ht="14.25" customHeight="1">
      <c r="A62" s="111" t="s">
        <v>354</v>
      </c>
      <c r="B62" s="112" t="s">
        <v>355</v>
      </c>
      <c r="C62" s="113" t="s">
        <v>1120</v>
      </c>
      <c r="D62" s="113" t="s">
        <v>1120</v>
      </c>
      <c r="E62" s="110" t="s">
        <v>1120</v>
      </c>
      <c r="F62" s="113" t="s">
        <v>1120</v>
      </c>
      <c r="G62" s="113" t="s">
        <v>1120</v>
      </c>
      <c r="H62" s="113" t="s">
        <v>1120</v>
      </c>
      <c r="I62" s="127" t="s">
        <v>1120</v>
      </c>
      <c r="J62" s="113" t="s">
        <v>1120</v>
      </c>
      <c r="K62" s="113" t="s">
        <v>1120</v>
      </c>
    </row>
    <row r="63" spans="1:11" ht="14.25" customHeight="1">
      <c r="A63" s="108" t="s">
        <v>356</v>
      </c>
      <c r="B63" s="109" t="s">
        <v>357</v>
      </c>
      <c r="C63" s="110">
        <v>92</v>
      </c>
      <c r="D63" s="110" t="s">
        <v>1119</v>
      </c>
      <c r="E63" s="110" t="s">
        <v>1119</v>
      </c>
      <c r="F63" s="110">
        <v>0</v>
      </c>
      <c r="G63" s="110">
        <v>0</v>
      </c>
      <c r="H63" s="110">
        <v>0</v>
      </c>
      <c r="I63" s="126">
        <v>0</v>
      </c>
      <c r="J63" s="110">
        <v>0</v>
      </c>
      <c r="K63" s="110">
        <v>0</v>
      </c>
    </row>
    <row r="64" spans="1:11" ht="14.25" customHeight="1">
      <c r="A64" s="111" t="s">
        <v>358</v>
      </c>
      <c r="B64" s="112" t="s">
        <v>359</v>
      </c>
      <c r="C64" s="113">
        <v>0</v>
      </c>
      <c r="D64" s="113">
        <v>0</v>
      </c>
      <c r="E64" s="113">
        <v>0</v>
      </c>
      <c r="F64" s="113">
        <v>0</v>
      </c>
      <c r="G64" s="113">
        <v>0</v>
      </c>
      <c r="H64" s="113">
        <v>0</v>
      </c>
      <c r="I64" s="127">
        <v>0</v>
      </c>
      <c r="J64" s="113">
        <v>0</v>
      </c>
      <c r="K64" s="113">
        <v>0</v>
      </c>
    </row>
    <row r="65" spans="1:11" s="26" customFormat="1" ht="14.25" customHeight="1">
      <c r="A65" s="108" t="s">
        <v>360</v>
      </c>
      <c r="B65" s="109" t="s">
        <v>361</v>
      </c>
      <c r="C65" s="110" t="s">
        <v>1120</v>
      </c>
      <c r="D65" s="110" t="s">
        <v>1120</v>
      </c>
      <c r="E65" s="110" t="s">
        <v>1120</v>
      </c>
      <c r="F65" s="110" t="s">
        <v>1120</v>
      </c>
      <c r="G65" s="110" t="s">
        <v>1120</v>
      </c>
      <c r="H65" s="110" t="s">
        <v>1120</v>
      </c>
      <c r="I65" s="126" t="s">
        <v>1120</v>
      </c>
      <c r="J65" s="110" t="s">
        <v>1120</v>
      </c>
      <c r="K65" s="110" t="s">
        <v>1120</v>
      </c>
    </row>
    <row r="66" spans="1:11" ht="14.25" customHeight="1">
      <c r="A66" s="90"/>
      <c r="B66" s="91" t="s">
        <v>362</v>
      </c>
      <c r="C66" s="383">
        <v>217</v>
      </c>
      <c r="D66" s="383">
        <v>52</v>
      </c>
      <c r="E66" s="383">
        <v>159</v>
      </c>
      <c r="F66" s="383">
        <v>16</v>
      </c>
      <c r="G66" s="383">
        <v>6</v>
      </c>
      <c r="H66" s="383">
        <v>10</v>
      </c>
      <c r="I66" s="384">
        <v>41</v>
      </c>
      <c r="J66" s="383">
        <v>7</v>
      </c>
      <c r="K66" s="383">
        <v>34</v>
      </c>
    </row>
    <row r="67" spans="1:11" ht="14.25" customHeight="1">
      <c r="A67" s="108" t="s">
        <v>363</v>
      </c>
      <c r="B67" s="109" t="s">
        <v>364</v>
      </c>
      <c r="C67" s="110" t="s">
        <v>1119</v>
      </c>
      <c r="D67" s="110">
        <v>0</v>
      </c>
      <c r="E67" s="110" t="s">
        <v>1119</v>
      </c>
      <c r="F67" s="110">
        <v>0</v>
      </c>
      <c r="G67" s="113">
        <v>0</v>
      </c>
      <c r="H67" s="113">
        <v>0</v>
      </c>
      <c r="I67" s="127" t="s">
        <v>1119</v>
      </c>
      <c r="J67" s="110" t="s">
        <v>1119</v>
      </c>
      <c r="K67" s="113" t="s">
        <v>1119</v>
      </c>
    </row>
    <row r="68" spans="1:11" ht="14.25" customHeight="1">
      <c r="A68" s="111" t="s">
        <v>365</v>
      </c>
      <c r="B68" s="112" t="s">
        <v>366</v>
      </c>
      <c r="C68" s="113">
        <v>0</v>
      </c>
      <c r="D68" s="110">
        <v>0</v>
      </c>
      <c r="E68" s="113">
        <v>0</v>
      </c>
      <c r="F68" s="113">
        <v>0</v>
      </c>
      <c r="G68" s="113">
        <v>0</v>
      </c>
      <c r="H68" s="113">
        <v>0</v>
      </c>
      <c r="I68" s="127" t="s">
        <v>1119</v>
      </c>
      <c r="J68" s="113" t="s">
        <v>1119</v>
      </c>
      <c r="K68" s="110" t="s">
        <v>1119</v>
      </c>
    </row>
    <row r="69" spans="1:11" ht="14.25" customHeight="1">
      <c r="A69" s="108" t="s">
        <v>367</v>
      </c>
      <c r="B69" s="109" t="s">
        <v>368</v>
      </c>
      <c r="C69" s="110">
        <v>8</v>
      </c>
      <c r="D69" s="110" t="s">
        <v>1119</v>
      </c>
      <c r="E69" s="110" t="s">
        <v>1119</v>
      </c>
      <c r="F69" s="110">
        <v>0</v>
      </c>
      <c r="G69" s="113">
        <v>0</v>
      </c>
      <c r="H69" s="113">
        <v>0</v>
      </c>
      <c r="I69" s="127">
        <v>4</v>
      </c>
      <c r="J69" s="113">
        <v>0</v>
      </c>
      <c r="K69" s="113">
        <v>4</v>
      </c>
    </row>
    <row r="70" spans="1:11" ht="14.25" customHeight="1">
      <c r="A70" s="111" t="s">
        <v>369</v>
      </c>
      <c r="B70" s="112" t="s">
        <v>370</v>
      </c>
      <c r="C70" s="113" t="s">
        <v>1119</v>
      </c>
      <c r="D70" s="113">
        <v>0</v>
      </c>
      <c r="E70" s="113" t="s">
        <v>1119</v>
      </c>
      <c r="F70" s="113">
        <v>0</v>
      </c>
      <c r="G70" s="113">
        <v>0</v>
      </c>
      <c r="H70" s="113">
        <v>0</v>
      </c>
      <c r="I70" s="127">
        <v>4</v>
      </c>
      <c r="J70" s="113">
        <v>0</v>
      </c>
      <c r="K70" s="113">
        <v>4</v>
      </c>
    </row>
    <row r="71" spans="1:11" ht="14.25" customHeight="1">
      <c r="A71" s="108" t="s">
        <v>371</v>
      </c>
      <c r="B71" s="109" t="s">
        <v>372</v>
      </c>
      <c r="C71" s="110">
        <v>13</v>
      </c>
      <c r="D71" s="110" t="s">
        <v>1119</v>
      </c>
      <c r="E71" s="110" t="s">
        <v>1119</v>
      </c>
      <c r="F71" s="110" t="s">
        <v>1119</v>
      </c>
      <c r="G71" s="113" t="s">
        <v>1119</v>
      </c>
      <c r="H71" s="113" t="s">
        <v>1119</v>
      </c>
      <c r="I71" s="127" t="s">
        <v>1119</v>
      </c>
      <c r="J71" s="113" t="s">
        <v>1119</v>
      </c>
      <c r="K71" s="113" t="s">
        <v>1119</v>
      </c>
    </row>
    <row r="72" spans="1:11" ht="14.25" customHeight="1">
      <c r="A72" s="111" t="s">
        <v>373</v>
      </c>
      <c r="B72" s="112" t="s">
        <v>374</v>
      </c>
      <c r="C72" s="113">
        <v>0</v>
      </c>
      <c r="D72" s="113">
        <v>0</v>
      </c>
      <c r="E72" s="113">
        <v>0</v>
      </c>
      <c r="F72" s="113">
        <v>0</v>
      </c>
      <c r="G72" s="113">
        <v>0</v>
      </c>
      <c r="H72" s="113">
        <v>0</v>
      </c>
      <c r="I72" s="127" t="s">
        <v>1119</v>
      </c>
      <c r="J72" s="113">
        <v>0</v>
      </c>
      <c r="K72" s="113" t="s">
        <v>1119</v>
      </c>
    </row>
    <row r="73" spans="1:11" ht="14.25" customHeight="1">
      <c r="A73" s="108" t="s">
        <v>375</v>
      </c>
      <c r="B73" s="109" t="s">
        <v>376</v>
      </c>
      <c r="C73" s="110">
        <v>43</v>
      </c>
      <c r="D73" s="110">
        <v>8</v>
      </c>
      <c r="E73" s="113">
        <v>35</v>
      </c>
      <c r="F73" s="110">
        <v>5</v>
      </c>
      <c r="G73" s="110" t="s">
        <v>1119</v>
      </c>
      <c r="H73" s="110" t="s">
        <v>1119</v>
      </c>
      <c r="I73" s="126" t="s">
        <v>1120</v>
      </c>
      <c r="J73" s="110" t="s">
        <v>1120</v>
      </c>
      <c r="K73" s="110" t="s">
        <v>1120</v>
      </c>
    </row>
    <row r="74" spans="1:11" ht="14.25" customHeight="1">
      <c r="A74" s="111" t="s">
        <v>377</v>
      </c>
      <c r="B74" s="112" t="s">
        <v>378</v>
      </c>
      <c r="C74" s="113" t="s">
        <v>1120</v>
      </c>
      <c r="D74" s="113" t="s">
        <v>1120</v>
      </c>
      <c r="E74" s="113" t="s">
        <v>1120</v>
      </c>
      <c r="F74" s="113" t="s">
        <v>1120</v>
      </c>
      <c r="G74" s="113" t="s">
        <v>1120</v>
      </c>
      <c r="H74" s="113" t="s">
        <v>1120</v>
      </c>
      <c r="I74" s="127" t="s">
        <v>1120</v>
      </c>
      <c r="J74" s="113" t="s">
        <v>1120</v>
      </c>
      <c r="K74" s="113" t="s">
        <v>1120</v>
      </c>
    </row>
    <row r="75" spans="1:11" ht="14.25" customHeight="1">
      <c r="A75" s="108" t="s">
        <v>379</v>
      </c>
      <c r="B75" s="109" t="s">
        <v>380</v>
      </c>
      <c r="C75" s="110">
        <v>14</v>
      </c>
      <c r="D75" s="110">
        <v>5</v>
      </c>
      <c r="E75" s="110">
        <v>9</v>
      </c>
      <c r="F75" s="110">
        <v>5</v>
      </c>
      <c r="G75" s="110" t="s">
        <v>1119</v>
      </c>
      <c r="H75" s="110" t="s">
        <v>1119</v>
      </c>
      <c r="I75" s="126">
        <v>5</v>
      </c>
      <c r="J75" s="110" t="s">
        <v>1119</v>
      </c>
      <c r="K75" s="110" t="s">
        <v>1119</v>
      </c>
    </row>
    <row r="76" spans="1:11" ht="14.25" customHeight="1">
      <c r="A76" s="111" t="s">
        <v>381</v>
      </c>
      <c r="B76" s="112" t="s">
        <v>382</v>
      </c>
      <c r="C76" s="113">
        <v>23</v>
      </c>
      <c r="D76" s="113" t="s">
        <v>1119</v>
      </c>
      <c r="E76" s="113" t="s">
        <v>1119</v>
      </c>
      <c r="F76" s="113" t="s">
        <v>1119</v>
      </c>
      <c r="G76" s="113">
        <v>0</v>
      </c>
      <c r="H76" s="113" t="s">
        <v>1119</v>
      </c>
      <c r="I76" s="127">
        <v>0</v>
      </c>
      <c r="J76" s="110">
        <v>0</v>
      </c>
      <c r="K76" s="113">
        <v>0</v>
      </c>
    </row>
    <row r="77" spans="1:11" ht="14.25" customHeight="1">
      <c r="A77" s="108" t="s">
        <v>383</v>
      </c>
      <c r="B77" s="109" t="s">
        <v>384</v>
      </c>
      <c r="C77" s="110">
        <v>17</v>
      </c>
      <c r="D77" s="110">
        <v>7</v>
      </c>
      <c r="E77" s="110">
        <v>10</v>
      </c>
      <c r="F77" s="110" t="s">
        <v>1119</v>
      </c>
      <c r="G77" s="110" t="s">
        <v>1119</v>
      </c>
      <c r="H77" s="110" t="s">
        <v>1119</v>
      </c>
      <c r="I77" s="126">
        <v>7</v>
      </c>
      <c r="J77" s="110">
        <v>0</v>
      </c>
      <c r="K77" s="110">
        <v>7</v>
      </c>
    </row>
    <row r="78" spans="1:11" ht="14.25" customHeight="1">
      <c r="A78" s="111" t="s">
        <v>385</v>
      </c>
      <c r="B78" s="112" t="s">
        <v>386</v>
      </c>
      <c r="C78" s="113">
        <v>25</v>
      </c>
      <c r="D78" s="113">
        <v>10</v>
      </c>
      <c r="E78" s="110">
        <v>15</v>
      </c>
      <c r="F78" s="113" t="s">
        <v>1119</v>
      </c>
      <c r="G78" s="110">
        <v>0</v>
      </c>
      <c r="H78" s="110" t="s">
        <v>1119</v>
      </c>
      <c r="I78" s="126">
        <v>7</v>
      </c>
      <c r="J78" s="110" t="s">
        <v>1119</v>
      </c>
      <c r="K78" s="110" t="s">
        <v>1119</v>
      </c>
    </row>
    <row r="79" spans="1:11" ht="14.25" customHeight="1">
      <c r="A79" s="108" t="s">
        <v>387</v>
      </c>
      <c r="B79" s="109" t="s">
        <v>388</v>
      </c>
      <c r="C79" s="113">
        <v>16</v>
      </c>
      <c r="D79" s="110" t="s">
        <v>1119</v>
      </c>
      <c r="E79" s="110" t="s">
        <v>1119</v>
      </c>
      <c r="F79" s="110">
        <v>0</v>
      </c>
      <c r="G79" s="110">
        <v>0</v>
      </c>
      <c r="H79" s="110">
        <v>0</v>
      </c>
      <c r="I79" s="126">
        <v>4</v>
      </c>
      <c r="J79" s="110">
        <v>0</v>
      </c>
      <c r="K79" s="110">
        <v>4</v>
      </c>
    </row>
    <row r="80" spans="1:11" s="26" customFormat="1" ht="14.25" customHeight="1">
      <c r="A80" s="90"/>
      <c r="B80" s="91" t="s">
        <v>389</v>
      </c>
      <c r="C80" s="383">
        <v>124</v>
      </c>
      <c r="D80" s="383">
        <v>30</v>
      </c>
      <c r="E80" s="383">
        <v>94</v>
      </c>
      <c r="F80" s="383" t="s">
        <v>1119</v>
      </c>
      <c r="G80" s="383" t="s">
        <v>1119</v>
      </c>
      <c r="H80" s="383" t="s">
        <v>1119</v>
      </c>
      <c r="I80" s="384">
        <v>31</v>
      </c>
      <c r="J80" s="383">
        <v>5</v>
      </c>
      <c r="K80" s="383">
        <v>26</v>
      </c>
    </row>
    <row r="81" spans="1:11" ht="14.25" customHeight="1">
      <c r="A81" s="108" t="s">
        <v>390</v>
      </c>
      <c r="B81" s="109" t="s">
        <v>391</v>
      </c>
      <c r="C81" s="110">
        <v>11</v>
      </c>
      <c r="D81" s="110">
        <v>4</v>
      </c>
      <c r="E81" s="110">
        <v>7</v>
      </c>
      <c r="F81" s="110">
        <v>0</v>
      </c>
      <c r="G81" s="110">
        <v>0</v>
      </c>
      <c r="H81" s="110">
        <v>0</v>
      </c>
      <c r="I81" s="126" t="s">
        <v>1119</v>
      </c>
      <c r="J81" s="110">
        <v>0</v>
      </c>
      <c r="K81" s="110" t="s">
        <v>1119</v>
      </c>
    </row>
    <row r="82" spans="1:11" ht="14.25" customHeight="1">
      <c r="A82" s="111" t="s">
        <v>392</v>
      </c>
      <c r="B82" s="112" t="s">
        <v>393</v>
      </c>
      <c r="C82" s="113">
        <v>0</v>
      </c>
      <c r="D82" s="113">
        <v>0</v>
      </c>
      <c r="E82" s="113">
        <v>0</v>
      </c>
      <c r="F82" s="113">
        <v>0</v>
      </c>
      <c r="G82" s="113">
        <v>0</v>
      </c>
      <c r="H82" s="113">
        <v>0</v>
      </c>
      <c r="I82" s="127">
        <v>0</v>
      </c>
      <c r="J82" s="113">
        <v>0</v>
      </c>
      <c r="K82" s="113">
        <v>0</v>
      </c>
    </row>
    <row r="83" spans="1:11" ht="14.25" customHeight="1">
      <c r="A83" s="108" t="s">
        <v>394</v>
      </c>
      <c r="B83" s="109" t="s">
        <v>395</v>
      </c>
      <c r="C83" s="110">
        <v>8</v>
      </c>
      <c r="D83" s="110">
        <v>0</v>
      </c>
      <c r="E83" s="110">
        <v>8</v>
      </c>
      <c r="F83" s="110" t="s">
        <v>1119</v>
      </c>
      <c r="G83" s="110">
        <v>0</v>
      </c>
      <c r="H83" s="110" t="s">
        <v>1119</v>
      </c>
      <c r="I83" s="126" t="s">
        <v>1119</v>
      </c>
      <c r="J83" s="110">
        <v>0</v>
      </c>
      <c r="K83" s="110" t="s">
        <v>1119</v>
      </c>
    </row>
    <row r="84" spans="1:11" ht="14.25" customHeight="1">
      <c r="A84" s="111" t="s">
        <v>396</v>
      </c>
      <c r="B84" s="112" t="s">
        <v>397</v>
      </c>
      <c r="C84" s="113">
        <v>30</v>
      </c>
      <c r="D84" s="113">
        <v>10</v>
      </c>
      <c r="E84" s="113">
        <v>20</v>
      </c>
      <c r="F84" s="113" t="s">
        <v>1119</v>
      </c>
      <c r="G84" s="113" t="s">
        <v>1119</v>
      </c>
      <c r="H84" s="113">
        <v>0</v>
      </c>
      <c r="I84" s="127">
        <v>4</v>
      </c>
      <c r="J84" s="113">
        <v>0</v>
      </c>
      <c r="K84" s="113">
        <v>4</v>
      </c>
    </row>
    <row r="85" spans="1:11" ht="14.25" customHeight="1">
      <c r="A85" s="108" t="s">
        <v>398</v>
      </c>
      <c r="B85" s="109" t="s">
        <v>399</v>
      </c>
      <c r="C85" s="110" t="s">
        <v>1119</v>
      </c>
      <c r="D85" s="110" t="s">
        <v>1119</v>
      </c>
      <c r="E85" s="110" t="s">
        <v>1119</v>
      </c>
      <c r="F85" s="110">
        <v>0</v>
      </c>
      <c r="G85" s="110">
        <v>0</v>
      </c>
      <c r="H85" s="110">
        <v>0</v>
      </c>
      <c r="I85" s="126">
        <v>0</v>
      </c>
      <c r="J85" s="110">
        <v>0</v>
      </c>
      <c r="K85" s="110">
        <v>0</v>
      </c>
    </row>
    <row r="86" spans="1:11" ht="14.25" customHeight="1">
      <c r="A86" s="111" t="s">
        <v>400</v>
      </c>
      <c r="B86" s="112" t="s">
        <v>401</v>
      </c>
      <c r="C86" s="113">
        <v>0</v>
      </c>
      <c r="D86" s="113">
        <v>0</v>
      </c>
      <c r="E86" s="113">
        <v>0</v>
      </c>
      <c r="F86" s="113">
        <v>0</v>
      </c>
      <c r="G86" s="110">
        <v>0</v>
      </c>
      <c r="H86" s="110">
        <v>0</v>
      </c>
      <c r="I86" s="126">
        <v>0</v>
      </c>
      <c r="J86" s="110">
        <v>0</v>
      </c>
      <c r="K86" s="110">
        <v>0</v>
      </c>
    </row>
    <row r="87" spans="1:11" ht="14.25" customHeight="1">
      <c r="A87" s="108" t="s">
        <v>402</v>
      </c>
      <c r="B87" s="109" t="s">
        <v>403</v>
      </c>
      <c r="C87" s="110">
        <v>66</v>
      </c>
      <c r="D87" s="110">
        <v>13</v>
      </c>
      <c r="E87" s="110">
        <v>53</v>
      </c>
      <c r="F87" s="110">
        <v>0</v>
      </c>
      <c r="G87" s="110">
        <v>0</v>
      </c>
      <c r="H87" s="110">
        <v>0</v>
      </c>
      <c r="I87" s="126">
        <v>20</v>
      </c>
      <c r="J87" s="110" t="s">
        <v>1119</v>
      </c>
      <c r="K87" s="110" t="s">
        <v>1119</v>
      </c>
    </row>
    <row r="88" spans="1:11" ht="14.25" customHeight="1">
      <c r="A88" s="111" t="s">
        <v>404</v>
      </c>
      <c r="B88" s="112" t="s">
        <v>405</v>
      </c>
      <c r="C88" s="113" t="s">
        <v>1119</v>
      </c>
      <c r="D88" s="113" t="s">
        <v>1119</v>
      </c>
      <c r="E88" s="113" t="s">
        <v>1119</v>
      </c>
      <c r="F88" s="113" t="s">
        <v>1119</v>
      </c>
      <c r="G88" s="110">
        <v>0</v>
      </c>
      <c r="H88" s="110" t="s">
        <v>1119</v>
      </c>
      <c r="I88" s="126">
        <v>4</v>
      </c>
      <c r="J88" s="110" t="s">
        <v>1119</v>
      </c>
      <c r="K88" s="110" t="s">
        <v>1119</v>
      </c>
    </row>
    <row r="89" spans="1:11" s="26" customFormat="1" ht="14.25" customHeight="1">
      <c r="A89" s="90"/>
      <c r="B89" s="91" t="s">
        <v>406</v>
      </c>
      <c r="C89" s="383">
        <v>155</v>
      </c>
      <c r="D89" s="383">
        <v>39</v>
      </c>
      <c r="E89" s="383">
        <v>114</v>
      </c>
      <c r="F89" s="383">
        <v>5</v>
      </c>
      <c r="G89" s="383" t="s">
        <v>1119</v>
      </c>
      <c r="H89" s="383" t="s">
        <v>1119</v>
      </c>
      <c r="I89" s="384">
        <v>27</v>
      </c>
      <c r="J89" s="383">
        <v>7</v>
      </c>
      <c r="K89" s="383">
        <v>20</v>
      </c>
    </row>
    <row r="90" spans="1:11" ht="14.25" customHeight="1">
      <c r="A90" s="111" t="s">
        <v>407</v>
      </c>
      <c r="B90" s="112" t="s">
        <v>408</v>
      </c>
      <c r="C90" s="113" t="s">
        <v>1120</v>
      </c>
      <c r="D90" s="113" t="s">
        <v>1120</v>
      </c>
      <c r="E90" s="113" t="s">
        <v>1120</v>
      </c>
      <c r="F90" s="113" t="s">
        <v>1120</v>
      </c>
      <c r="G90" s="110" t="s">
        <v>1120</v>
      </c>
      <c r="H90" s="110" t="s">
        <v>1120</v>
      </c>
      <c r="I90" s="126" t="s">
        <v>1120</v>
      </c>
      <c r="J90" s="110" t="s">
        <v>1120</v>
      </c>
      <c r="K90" s="110" t="s">
        <v>1120</v>
      </c>
    </row>
    <row r="91" spans="1:11" ht="14.25" customHeight="1">
      <c r="A91" s="108" t="s">
        <v>409</v>
      </c>
      <c r="B91" s="109" t="s">
        <v>410</v>
      </c>
      <c r="C91" s="110">
        <v>11</v>
      </c>
      <c r="D91" s="110" t="s">
        <v>1119</v>
      </c>
      <c r="E91" s="110" t="s">
        <v>1119</v>
      </c>
      <c r="F91" s="110">
        <v>0</v>
      </c>
      <c r="G91" s="110">
        <v>0</v>
      </c>
      <c r="H91" s="110">
        <v>0</v>
      </c>
      <c r="I91" s="126">
        <v>0</v>
      </c>
      <c r="J91" s="110">
        <v>0</v>
      </c>
      <c r="K91" s="110">
        <v>0</v>
      </c>
    </row>
    <row r="92" spans="1:11" ht="14.25" customHeight="1">
      <c r="A92" s="111" t="s">
        <v>411</v>
      </c>
      <c r="B92" s="112" t="s">
        <v>412</v>
      </c>
      <c r="C92" s="113" t="s">
        <v>1119</v>
      </c>
      <c r="D92" s="113">
        <v>0</v>
      </c>
      <c r="E92" s="113" t="s">
        <v>1119</v>
      </c>
      <c r="F92" s="113">
        <v>0</v>
      </c>
      <c r="G92" s="113">
        <v>0</v>
      </c>
      <c r="H92" s="113">
        <v>0</v>
      </c>
      <c r="I92" s="127" t="s">
        <v>1119</v>
      </c>
      <c r="J92" s="113" t="s">
        <v>1119</v>
      </c>
      <c r="K92" s="113">
        <v>0</v>
      </c>
    </row>
    <row r="93" spans="1:11" ht="14.25" customHeight="1">
      <c r="A93" s="108" t="s">
        <v>413</v>
      </c>
      <c r="B93" s="109" t="s">
        <v>414</v>
      </c>
      <c r="C93" s="110">
        <v>12</v>
      </c>
      <c r="D93" s="110">
        <v>5</v>
      </c>
      <c r="E93" s="110">
        <v>7</v>
      </c>
      <c r="F93" s="110" t="s">
        <v>1119</v>
      </c>
      <c r="G93" s="110">
        <v>0</v>
      </c>
      <c r="H93" s="110" t="s">
        <v>1119</v>
      </c>
      <c r="I93" s="126" t="s">
        <v>1119</v>
      </c>
      <c r="J93" s="110">
        <v>0</v>
      </c>
      <c r="K93" s="110" t="s">
        <v>1119</v>
      </c>
    </row>
    <row r="94" spans="1:11" ht="14.25" customHeight="1">
      <c r="A94" s="111" t="s">
        <v>415</v>
      </c>
      <c r="B94" s="112" t="s">
        <v>416</v>
      </c>
      <c r="C94" s="113">
        <v>9</v>
      </c>
      <c r="D94" s="113" t="s">
        <v>1119</v>
      </c>
      <c r="E94" s="113" t="s">
        <v>1119</v>
      </c>
      <c r="F94" s="113" t="s">
        <v>1119</v>
      </c>
      <c r="G94" s="113" t="s">
        <v>1119</v>
      </c>
      <c r="H94" s="113" t="s">
        <v>1119</v>
      </c>
      <c r="I94" s="127">
        <v>0</v>
      </c>
      <c r="J94" s="113">
        <v>0</v>
      </c>
      <c r="K94" s="113">
        <v>0</v>
      </c>
    </row>
    <row r="95" spans="1:11" ht="14.25" customHeight="1">
      <c r="A95" s="108" t="s">
        <v>417</v>
      </c>
      <c r="B95" s="109" t="s">
        <v>418</v>
      </c>
      <c r="C95" s="110">
        <v>10</v>
      </c>
      <c r="D95" s="110" t="s">
        <v>1119</v>
      </c>
      <c r="E95" s="110" t="s">
        <v>1119</v>
      </c>
      <c r="F95" s="110" t="s">
        <v>1119</v>
      </c>
      <c r="G95" s="110">
        <v>0</v>
      </c>
      <c r="H95" s="110" t="s">
        <v>1119</v>
      </c>
      <c r="I95" s="126">
        <v>0</v>
      </c>
      <c r="J95" s="110">
        <v>0</v>
      </c>
      <c r="K95" s="110">
        <v>0</v>
      </c>
    </row>
    <row r="96" spans="1:11" ht="14.25" customHeight="1">
      <c r="A96" s="111" t="s">
        <v>419</v>
      </c>
      <c r="B96" s="112" t="s">
        <v>420</v>
      </c>
      <c r="C96" s="113">
        <v>48</v>
      </c>
      <c r="D96" s="113">
        <v>7</v>
      </c>
      <c r="E96" s="113">
        <v>41</v>
      </c>
      <c r="F96" s="113">
        <v>0</v>
      </c>
      <c r="G96" s="113">
        <v>0</v>
      </c>
      <c r="H96" s="113">
        <v>0</v>
      </c>
      <c r="I96" s="127">
        <v>0</v>
      </c>
      <c r="J96" s="113">
        <v>0</v>
      </c>
      <c r="K96" s="113">
        <v>0</v>
      </c>
    </row>
    <row r="97" spans="1:11" ht="14.25" customHeight="1">
      <c r="A97" s="108" t="s">
        <v>421</v>
      </c>
      <c r="B97" s="109" t="s">
        <v>422</v>
      </c>
      <c r="C97" s="110">
        <v>0</v>
      </c>
      <c r="D97" s="110">
        <v>0</v>
      </c>
      <c r="E97" s="110">
        <v>0</v>
      </c>
      <c r="F97" s="110">
        <v>0</v>
      </c>
      <c r="G97" s="110">
        <v>0</v>
      </c>
      <c r="H97" s="110">
        <v>0</v>
      </c>
      <c r="I97" s="126">
        <v>0</v>
      </c>
      <c r="J97" s="110">
        <v>0</v>
      </c>
      <c r="K97" s="110">
        <v>0</v>
      </c>
    </row>
    <row r="98" spans="1:11" ht="14.25" customHeight="1">
      <c r="A98" s="111" t="s">
        <v>423</v>
      </c>
      <c r="B98" s="112" t="s">
        <v>424</v>
      </c>
      <c r="C98" s="113">
        <v>30</v>
      </c>
      <c r="D98" s="113">
        <v>6</v>
      </c>
      <c r="E98" s="113">
        <v>24</v>
      </c>
      <c r="F98" s="113" t="s">
        <v>1119</v>
      </c>
      <c r="G98" s="110">
        <v>0</v>
      </c>
      <c r="H98" s="110" t="s">
        <v>1119</v>
      </c>
      <c r="I98" s="126" t="s">
        <v>1119</v>
      </c>
      <c r="J98" s="110">
        <v>0</v>
      </c>
      <c r="K98" s="110" t="s">
        <v>1119</v>
      </c>
    </row>
    <row r="99" spans="1:11" ht="14.25" customHeight="1">
      <c r="A99" s="108" t="s">
        <v>425</v>
      </c>
      <c r="B99" s="109" t="s">
        <v>426</v>
      </c>
      <c r="C99" s="110" t="s">
        <v>1119</v>
      </c>
      <c r="D99" s="110" t="s">
        <v>1119</v>
      </c>
      <c r="E99" s="110" t="s">
        <v>1119</v>
      </c>
      <c r="F99" s="110">
        <v>0</v>
      </c>
      <c r="G99" s="110">
        <v>0</v>
      </c>
      <c r="H99" s="110">
        <v>0</v>
      </c>
      <c r="I99" s="126" t="s">
        <v>1119</v>
      </c>
      <c r="J99" s="110" t="s">
        <v>1119</v>
      </c>
      <c r="K99" s="110">
        <v>0</v>
      </c>
    </row>
    <row r="100" spans="1:11" ht="14.25" customHeight="1">
      <c r="A100" s="111" t="s">
        <v>427</v>
      </c>
      <c r="B100" s="112" t="s">
        <v>428</v>
      </c>
      <c r="C100" s="113">
        <v>8</v>
      </c>
      <c r="D100" s="113" t="s">
        <v>1119</v>
      </c>
      <c r="E100" s="113" t="s">
        <v>1119</v>
      </c>
      <c r="F100" s="113">
        <v>0</v>
      </c>
      <c r="G100" s="113">
        <v>0</v>
      </c>
      <c r="H100" s="113">
        <v>0</v>
      </c>
      <c r="I100" s="127">
        <v>13</v>
      </c>
      <c r="J100" s="113" t="s">
        <v>1119</v>
      </c>
      <c r="K100" s="110" t="s">
        <v>1119</v>
      </c>
    </row>
    <row r="101" spans="1:11" ht="14.25" customHeight="1">
      <c r="A101" s="108" t="s">
        <v>429</v>
      </c>
      <c r="B101" s="109" t="s">
        <v>430</v>
      </c>
      <c r="C101" s="110">
        <v>4</v>
      </c>
      <c r="D101" s="110">
        <v>0</v>
      </c>
      <c r="E101" s="110">
        <v>4</v>
      </c>
      <c r="F101" s="110">
        <v>0</v>
      </c>
      <c r="G101" s="110">
        <v>0</v>
      </c>
      <c r="H101" s="110">
        <v>0</v>
      </c>
      <c r="I101" s="126">
        <v>0</v>
      </c>
      <c r="J101" s="110">
        <v>0</v>
      </c>
      <c r="K101" s="110">
        <v>0</v>
      </c>
    </row>
    <row r="102" spans="1:11" s="26" customFormat="1" ht="14.25" customHeight="1">
      <c r="A102" s="90"/>
      <c r="B102" s="91" t="s">
        <v>431</v>
      </c>
      <c r="C102" s="383">
        <v>90</v>
      </c>
      <c r="D102" s="383">
        <v>23</v>
      </c>
      <c r="E102" s="383">
        <v>67</v>
      </c>
      <c r="F102" s="383">
        <v>0</v>
      </c>
      <c r="G102" s="383">
        <v>0</v>
      </c>
      <c r="H102" s="383">
        <v>0</v>
      </c>
      <c r="I102" s="384">
        <v>0</v>
      </c>
      <c r="J102" s="383">
        <v>0</v>
      </c>
      <c r="K102" s="383">
        <v>0</v>
      </c>
    </row>
    <row r="103" spans="1:11" ht="14.25" customHeight="1">
      <c r="A103" s="108" t="s">
        <v>432</v>
      </c>
      <c r="B103" s="109" t="s">
        <v>433</v>
      </c>
      <c r="C103" s="110">
        <v>90</v>
      </c>
      <c r="D103" s="110">
        <v>23</v>
      </c>
      <c r="E103" s="110">
        <v>67</v>
      </c>
      <c r="F103" s="110">
        <v>0</v>
      </c>
      <c r="G103" s="110">
        <v>0</v>
      </c>
      <c r="H103" s="110">
        <v>0</v>
      </c>
      <c r="I103" s="126">
        <v>0</v>
      </c>
      <c r="J103" s="110">
        <v>0</v>
      </c>
      <c r="K103" s="110">
        <v>0</v>
      </c>
    </row>
    <row r="104" spans="1:11" s="26" customFormat="1" ht="14.25" customHeight="1">
      <c r="A104" s="90"/>
      <c r="B104" s="91" t="s">
        <v>434</v>
      </c>
      <c r="C104" s="383">
        <v>91</v>
      </c>
      <c r="D104" s="383">
        <v>27</v>
      </c>
      <c r="E104" s="383">
        <v>64</v>
      </c>
      <c r="F104" s="383" t="s">
        <v>1119</v>
      </c>
      <c r="G104" s="383">
        <v>0</v>
      </c>
      <c r="H104" s="383" t="s">
        <v>1119</v>
      </c>
      <c r="I104" s="384">
        <v>22</v>
      </c>
      <c r="J104" s="383">
        <v>10</v>
      </c>
      <c r="K104" s="383">
        <v>12</v>
      </c>
    </row>
    <row r="105" spans="1:11" ht="14.25" customHeight="1">
      <c r="A105" s="108" t="s">
        <v>435</v>
      </c>
      <c r="B105" s="109" t="s">
        <v>436</v>
      </c>
      <c r="C105" s="110" t="s">
        <v>1119</v>
      </c>
      <c r="D105" s="110">
        <v>0</v>
      </c>
      <c r="E105" s="110" t="s">
        <v>1119</v>
      </c>
      <c r="F105" s="110">
        <v>0</v>
      </c>
      <c r="G105" s="110">
        <v>0</v>
      </c>
      <c r="H105" s="110">
        <v>0</v>
      </c>
      <c r="I105" s="126">
        <v>0</v>
      </c>
      <c r="J105" s="110">
        <v>0</v>
      </c>
      <c r="K105" s="110">
        <v>0</v>
      </c>
    </row>
    <row r="106" spans="1:11" ht="14.25" customHeight="1">
      <c r="A106" s="111" t="s">
        <v>437</v>
      </c>
      <c r="B106" s="112" t="s">
        <v>438</v>
      </c>
      <c r="C106" s="113">
        <v>40</v>
      </c>
      <c r="D106" s="113">
        <v>11</v>
      </c>
      <c r="E106" s="113">
        <v>29</v>
      </c>
      <c r="F106" s="113">
        <v>0</v>
      </c>
      <c r="G106" s="113">
        <v>0</v>
      </c>
      <c r="H106" s="113">
        <v>0</v>
      </c>
      <c r="I106" s="127">
        <v>6</v>
      </c>
      <c r="J106" s="113" t="s">
        <v>1119</v>
      </c>
      <c r="K106" s="110" t="s">
        <v>1119</v>
      </c>
    </row>
    <row r="107" spans="1:11" ht="14.25" customHeight="1">
      <c r="A107" s="108" t="s">
        <v>439</v>
      </c>
      <c r="B107" s="109" t="s">
        <v>440</v>
      </c>
      <c r="C107" s="110" t="s">
        <v>1119</v>
      </c>
      <c r="D107" s="110">
        <v>9</v>
      </c>
      <c r="E107" s="110" t="s">
        <v>1119</v>
      </c>
      <c r="F107" s="110">
        <v>0</v>
      </c>
      <c r="G107" s="110">
        <v>0</v>
      </c>
      <c r="H107" s="110">
        <v>0</v>
      </c>
      <c r="I107" s="126">
        <v>7</v>
      </c>
      <c r="J107" s="110" t="s">
        <v>1119</v>
      </c>
      <c r="K107" s="110" t="s">
        <v>1119</v>
      </c>
    </row>
    <row r="108" spans="1:11" ht="14.25" customHeight="1">
      <c r="A108" s="111" t="s">
        <v>441</v>
      </c>
      <c r="B108" s="112" t="s">
        <v>442</v>
      </c>
      <c r="C108" s="113">
        <v>25</v>
      </c>
      <c r="D108" s="113">
        <v>7</v>
      </c>
      <c r="E108" s="113">
        <v>18</v>
      </c>
      <c r="F108" s="113" t="s">
        <v>1119</v>
      </c>
      <c r="G108" s="113">
        <v>0</v>
      </c>
      <c r="H108" s="113" t="s">
        <v>1119</v>
      </c>
      <c r="I108" s="127">
        <v>5</v>
      </c>
      <c r="J108" s="110" t="s">
        <v>1119</v>
      </c>
      <c r="K108" s="113" t="s">
        <v>1119</v>
      </c>
    </row>
    <row r="109" spans="1:11" ht="14.25" customHeight="1">
      <c r="A109" s="108" t="s">
        <v>443</v>
      </c>
      <c r="B109" s="109" t="s">
        <v>444</v>
      </c>
      <c r="C109" s="110">
        <v>0</v>
      </c>
      <c r="D109" s="110">
        <v>0</v>
      </c>
      <c r="E109" s="110">
        <v>0</v>
      </c>
      <c r="F109" s="110">
        <v>0</v>
      </c>
      <c r="G109" s="110">
        <v>0</v>
      </c>
      <c r="H109" s="110">
        <v>0</v>
      </c>
      <c r="I109" s="126">
        <v>4</v>
      </c>
      <c r="J109" s="110" t="s">
        <v>1119</v>
      </c>
      <c r="K109" s="110" t="s">
        <v>1119</v>
      </c>
    </row>
    <row r="110" spans="1:11" ht="14.25" customHeight="1">
      <c r="A110" s="90"/>
      <c r="B110" s="91" t="s">
        <v>445</v>
      </c>
      <c r="C110" s="383">
        <v>1350</v>
      </c>
      <c r="D110" s="383">
        <v>327</v>
      </c>
      <c r="E110" s="383">
        <v>1023</v>
      </c>
      <c r="F110" s="383">
        <v>6</v>
      </c>
      <c r="G110" s="383" t="s">
        <v>1119</v>
      </c>
      <c r="H110" s="383" t="s">
        <v>1119</v>
      </c>
      <c r="I110" s="384">
        <v>144</v>
      </c>
      <c r="J110" s="383">
        <v>40</v>
      </c>
      <c r="K110" s="383">
        <v>104</v>
      </c>
    </row>
    <row r="111" spans="1:11" ht="14.25" customHeight="1">
      <c r="A111" s="108" t="s">
        <v>446</v>
      </c>
      <c r="B111" s="109" t="s">
        <v>447</v>
      </c>
      <c r="C111" s="110">
        <v>7</v>
      </c>
      <c r="D111" s="110">
        <v>0</v>
      </c>
      <c r="E111" s="110">
        <v>7</v>
      </c>
      <c r="F111" s="110">
        <v>0</v>
      </c>
      <c r="G111" s="110">
        <v>0</v>
      </c>
      <c r="H111" s="110">
        <v>0</v>
      </c>
      <c r="I111" s="126">
        <v>0</v>
      </c>
      <c r="J111" s="110">
        <v>0</v>
      </c>
      <c r="K111" s="110">
        <v>0</v>
      </c>
    </row>
    <row r="112" spans="1:11" ht="14.25" customHeight="1">
      <c r="A112" s="111" t="s">
        <v>448</v>
      </c>
      <c r="B112" s="112" t="s">
        <v>449</v>
      </c>
      <c r="C112" s="113">
        <v>7</v>
      </c>
      <c r="D112" s="113" t="s">
        <v>1119</v>
      </c>
      <c r="E112" s="113" t="s">
        <v>1119</v>
      </c>
      <c r="F112" s="113">
        <v>0</v>
      </c>
      <c r="G112" s="113">
        <v>0</v>
      </c>
      <c r="H112" s="113">
        <v>0</v>
      </c>
      <c r="I112" s="127">
        <v>0</v>
      </c>
      <c r="J112" s="113">
        <v>0</v>
      </c>
      <c r="K112" s="110">
        <v>0</v>
      </c>
    </row>
    <row r="113" spans="1:11" ht="14.25" customHeight="1">
      <c r="A113" s="108" t="s">
        <v>450</v>
      </c>
      <c r="B113" s="109" t="s">
        <v>451</v>
      </c>
      <c r="C113" s="110" t="s">
        <v>1119</v>
      </c>
      <c r="D113" s="110">
        <v>0</v>
      </c>
      <c r="E113" s="110" t="s">
        <v>1119</v>
      </c>
      <c r="F113" s="110">
        <v>0</v>
      </c>
      <c r="G113" s="110">
        <v>0</v>
      </c>
      <c r="H113" s="110">
        <v>0</v>
      </c>
      <c r="I113" s="126" t="s">
        <v>1119</v>
      </c>
      <c r="J113" s="110" t="s">
        <v>1119</v>
      </c>
      <c r="K113" s="110" t="s">
        <v>1119</v>
      </c>
    </row>
    <row r="114" spans="1:11" ht="14.25" customHeight="1">
      <c r="A114" s="111" t="s">
        <v>452</v>
      </c>
      <c r="B114" s="112" t="s">
        <v>453</v>
      </c>
      <c r="C114" s="113">
        <v>9</v>
      </c>
      <c r="D114" s="113">
        <v>5</v>
      </c>
      <c r="E114" s="110">
        <v>4</v>
      </c>
      <c r="F114" s="113">
        <v>0</v>
      </c>
      <c r="G114" s="110">
        <v>0</v>
      </c>
      <c r="H114" s="110">
        <v>0</v>
      </c>
      <c r="I114" s="126">
        <v>7</v>
      </c>
      <c r="J114" s="110" t="s">
        <v>1119</v>
      </c>
      <c r="K114" s="110" t="s">
        <v>1119</v>
      </c>
    </row>
    <row r="115" spans="1:11" ht="14.25" customHeight="1">
      <c r="A115" s="108" t="s">
        <v>454</v>
      </c>
      <c r="B115" s="109" t="s">
        <v>455</v>
      </c>
      <c r="C115" s="110">
        <v>4</v>
      </c>
      <c r="D115" s="110" t="s">
        <v>1119</v>
      </c>
      <c r="E115" s="113" t="s">
        <v>1119</v>
      </c>
      <c r="F115" s="110">
        <v>0</v>
      </c>
      <c r="G115" s="110">
        <v>0</v>
      </c>
      <c r="H115" s="110">
        <v>0</v>
      </c>
      <c r="I115" s="126" t="s">
        <v>1119</v>
      </c>
      <c r="J115" s="110">
        <v>0</v>
      </c>
      <c r="K115" s="110" t="s">
        <v>1119</v>
      </c>
    </row>
    <row r="116" spans="1:11" ht="14.25" customHeight="1">
      <c r="A116" s="111" t="s">
        <v>456</v>
      </c>
      <c r="B116" s="112" t="s">
        <v>457</v>
      </c>
      <c r="C116" s="113">
        <v>4</v>
      </c>
      <c r="D116" s="113">
        <v>0</v>
      </c>
      <c r="E116" s="110">
        <v>4</v>
      </c>
      <c r="F116" s="113">
        <v>0</v>
      </c>
      <c r="G116" s="110">
        <v>0</v>
      </c>
      <c r="H116" s="110">
        <v>0</v>
      </c>
      <c r="I116" s="126">
        <v>0</v>
      </c>
      <c r="J116" s="110">
        <v>0</v>
      </c>
      <c r="K116" s="110">
        <v>0</v>
      </c>
    </row>
    <row r="117" spans="1:11" ht="14.25" customHeight="1">
      <c r="A117" s="108" t="s">
        <v>458</v>
      </c>
      <c r="B117" s="109" t="s">
        <v>459</v>
      </c>
      <c r="C117" s="110">
        <v>5</v>
      </c>
      <c r="D117" s="110">
        <v>0</v>
      </c>
      <c r="E117" s="110">
        <v>5</v>
      </c>
      <c r="F117" s="110">
        <v>0</v>
      </c>
      <c r="G117" s="110">
        <v>0</v>
      </c>
      <c r="H117" s="110">
        <v>0</v>
      </c>
      <c r="I117" s="126">
        <v>0</v>
      </c>
      <c r="J117" s="110">
        <v>0</v>
      </c>
      <c r="K117" s="110">
        <v>0</v>
      </c>
    </row>
    <row r="118" spans="1:11" ht="14.25" customHeight="1">
      <c r="A118" s="111" t="s">
        <v>460</v>
      </c>
      <c r="B118" s="112" t="s">
        <v>461</v>
      </c>
      <c r="C118" s="113">
        <v>16</v>
      </c>
      <c r="D118" s="113">
        <v>4</v>
      </c>
      <c r="E118" s="110">
        <v>12</v>
      </c>
      <c r="F118" s="113">
        <v>0</v>
      </c>
      <c r="G118" s="113">
        <v>0</v>
      </c>
      <c r="H118" s="113">
        <v>0</v>
      </c>
      <c r="I118" s="127">
        <v>0</v>
      </c>
      <c r="J118" s="113">
        <v>0</v>
      </c>
      <c r="K118" s="113">
        <v>0</v>
      </c>
    </row>
    <row r="119" spans="1:11" ht="14.25" customHeight="1">
      <c r="A119" s="108" t="s">
        <v>462</v>
      </c>
      <c r="B119" s="109" t="s">
        <v>463</v>
      </c>
      <c r="C119" s="110" t="s">
        <v>1119</v>
      </c>
      <c r="D119" s="110" t="s">
        <v>1119</v>
      </c>
      <c r="E119" s="113" t="s">
        <v>1119</v>
      </c>
      <c r="F119" s="110">
        <v>0</v>
      </c>
      <c r="G119" s="110">
        <v>0</v>
      </c>
      <c r="H119" s="110">
        <v>0</v>
      </c>
      <c r="I119" s="126">
        <v>0</v>
      </c>
      <c r="J119" s="110">
        <v>0</v>
      </c>
      <c r="K119" s="110">
        <v>0</v>
      </c>
    </row>
    <row r="120" spans="1:11" ht="14.25" customHeight="1">
      <c r="A120" s="111" t="s">
        <v>464</v>
      </c>
      <c r="B120" s="112" t="s">
        <v>465</v>
      </c>
      <c r="C120" s="113">
        <v>15</v>
      </c>
      <c r="D120" s="113" t="s">
        <v>1119</v>
      </c>
      <c r="E120" s="110" t="s">
        <v>1119</v>
      </c>
      <c r="F120" s="113">
        <v>0</v>
      </c>
      <c r="G120" s="113">
        <v>0</v>
      </c>
      <c r="H120" s="113">
        <v>0</v>
      </c>
      <c r="I120" s="127">
        <v>4</v>
      </c>
      <c r="J120" s="110" t="s">
        <v>1119</v>
      </c>
      <c r="K120" s="113" t="s">
        <v>1119</v>
      </c>
    </row>
    <row r="121" spans="1:11" ht="14.25" customHeight="1">
      <c r="A121" s="108" t="s">
        <v>466</v>
      </c>
      <c r="B121" s="109" t="s">
        <v>467</v>
      </c>
      <c r="C121" s="110">
        <v>4</v>
      </c>
      <c r="D121" s="110" t="s">
        <v>1119</v>
      </c>
      <c r="E121" s="110" t="s">
        <v>1119</v>
      </c>
      <c r="F121" s="110">
        <v>0</v>
      </c>
      <c r="G121" s="110">
        <v>0</v>
      </c>
      <c r="H121" s="110">
        <v>0</v>
      </c>
      <c r="I121" s="126">
        <v>0</v>
      </c>
      <c r="J121" s="110">
        <v>0</v>
      </c>
      <c r="K121" s="110">
        <v>0</v>
      </c>
    </row>
    <row r="122" spans="1:11" ht="14.25" customHeight="1">
      <c r="A122" s="111" t="s">
        <v>468</v>
      </c>
      <c r="B122" s="112" t="s">
        <v>469</v>
      </c>
      <c r="C122" s="113">
        <v>0</v>
      </c>
      <c r="D122" s="113">
        <v>0</v>
      </c>
      <c r="E122" s="113">
        <v>0</v>
      </c>
      <c r="F122" s="113">
        <v>0</v>
      </c>
      <c r="G122" s="113">
        <v>0</v>
      </c>
      <c r="H122" s="113">
        <v>0</v>
      </c>
      <c r="I122" s="127">
        <v>0</v>
      </c>
      <c r="J122" s="113">
        <v>0</v>
      </c>
      <c r="K122" s="113">
        <v>0</v>
      </c>
    </row>
    <row r="123" spans="1:11" ht="14.25" customHeight="1">
      <c r="A123" s="108" t="s">
        <v>470</v>
      </c>
      <c r="B123" s="109" t="s">
        <v>471</v>
      </c>
      <c r="C123" s="110">
        <v>8</v>
      </c>
      <c r="D123" s="110">
        <v>4</v>
      </c>
      <c r="E123" s="113">
        <v>4</v>
      </c>
      <c r="F123" s="110">
        <v>0</v>
      </c>
      <c r="G123" s="110">
        <v>0</v>
      </c>
      <c r="H123" s="110">
        <v>0</v>
      </c>
      <c r="I123" s="126">
        <v>0</v>
      </c>
      <c r="J123" s="110">
        <v>0</v>
      </c>
      <c r="K123" s="110">
        <v>0</v>
      </c>
    </row>
    <row r="124" spans="1:11" ht="14.25" customHeight="1">
      <c r="A124" s="111" t="s">
        <v>472</v>
      </c>
      <c r="B124" s="112" t="s">
        <v>473</v>
      </c>
      <c r="C124" s="113">
        <v>4</v>
      </c>
      <c r="D124" s="113" t="s">
        <v>1119</v>
      </c>
      <c r="E124" s="113" t="s">
        <v>1119</v>
      </c>
      <c r="F124" s="113">
        <v>0</v>
      </c>
      <c r="G124" s="113">
        <v>0</v>
      </c>
      <c r="H124" s="113">
        <v>0</v>
      </c>
      <c r="I124" s="127">
        <v>0</v>
      </c>
      <c r="J124" s="113">
        <v>0</v>
      </c>
      <c r="K124" s="110">
        <v>0</v>
      </c>
    </row>
    <row r="125" spans="1:11" ht="14.25" customHeight="1">
      <c r="A125" s="108" t="s">
        <v>474</v>
      </c>
      <c r="B125" s="109" t="s">
        <v>475</v>
      </c>
      <c r="C125" s="110">
        <v>0</v>
      </c>
      <c r="D125" s="110">
        <v>0</v>
      </c>
      <c r="E125" s="110">
        <v>0</v>
      </c>
      <c r="F125" s="110">
        <v>0</v>
      </c>
      <c r="G125" s="110">
        <v>0</v>
      </c>
      <c r="H125" s="110">
        <v>0</v>
      </c>
      <c r="I125" s="126">
        <v>0</v>
      </c>
      <c r="J125" s="110">
        <v>0</v>
      </c>
      <c r="K125" s="110">
        <v>0</v>
      </c>
    </row>
    <row r="126" spans="1:11" ht="14.25" customHeight="1">
      <c r="A126" s="111" t="s">
        <v>476</v>
      </c>
      <c r="B126" s="112" t="s">
        <v>477</v>
      </c>
      <c r="C126" s="113">
        <v>0</v>
      </c>
      <c r="D126" s="113">
        <v>0</v>
      </c>
      <c r="E126" s="113">
        <v>0</v>
      </c>
      <c r="F126" s="113" t="s">
        <v>1119</v>
      </c>
      <c r="G126" s="113">
        <v>0</v>
      </c>
      <c r="H126" s="113" t="s">
        <v>1119</v>
      </c>
      <c r="I126" s="127">
        <v>0</v>
      </c>
      <c r="J126" s="113">
        <v>0</v>
      </c>
      <c r="K126" s="113">
        <v>0</v>
      </c>
    </row>
    <row r="127" spans="1:11" ht="14.25" customHeight="1">
      <c r="A127" s="108" t="s">
        <v>478</v>
      </c>
      <c r="B127" s="109" t="s">
        <v>479</v>
      </c>
      <c r="C127" s="110" t="s">
        <v>1119</v>
      </c>
      <c r="D127" s="110" t="s">
        <v>1119</v>
      </c>
      <c r="E127" s="110">
        <v>0</v>
      </c>
      <c r="F127" s="110">
        <v>0</v>
      </c>
      <c r="G127" s="110">
        <v>0</v>
      </c>
      <c r="H127" s="110">
        <v>0</v>
      </c>
      <c r="I127" s="126">
        <v>0</v>
      </c>
      <c r="J127" s="110">
        <v>0</v>
      </c>
      <c r="K127" s="110">
        <v>0</v>
      </c>
    </row>
    <row r="128" spans="1:11" ht="14.25" customHeight="1">
      <c r="A128" s="111" t="s">
        <v>480</v>
      </c>
      <c r="B128" s="112" t="s">
        <v>481</v>
      </c>
      <c r="C128" s="113">
        <v>0</v>
      </c>
      <c r="D128" s="113">
        <v>0</v>
      </c>
      <c r="E128" s="113">
        <v>0</v>
      </c>
      <c r="F128" s="113">
        <v>0</v>
      </c>
      <c r="G128" s="113">
        <v>0</v>
      </c>
      <c r="H128" s="113">
        <v>0</v>
      </c>
      <c r="I128" s="127">
        <v>0</v>
      </c>
      <c r="J128" s="113">
        <v>0</v>
      </c>
      <c r="K128" s="113">
        <v>0</v>
      </c>
    </row>
    <row r="129" spans="1:11" ht="14.25" customHeight="1">
      <c r="A129" s="108" t="s">
        <v>482</v>
      </c>
      <c r="B129" s="109" t="s">
        <v>483</v>
      </c>
      <c r="C129" s="110">
        <v>11</v>
      </c>
      <c r="D129" s="110">
        <v>4</v>
      </c>
      <c r="E129" s="110">
        <v>7</v>
      </c>
      <c r="F129" s="110">
        <v>0</v>
      </c>
      <c r="G129" s="110">
        <v>0</v>
      </c>
      <c r="H129" s="110">
        <v>0</v>
      </c>
      <c r="I129" s="126">
        <v>4</v>
      </c>
      <c r="J129" s="110">
        <v>0</v>
      </c>
      <c r="K129" s="110">
        <v>4</v>
      </c>
    </row>
    <row r="130" spans="1:11" ht="14.25" customHeight="1">
      <c r="A130" s="111" t="s">
        <v>484</v>
      </c>
      <c r="B130" s="112" t="s">
        <v>485</v>
      </c>
      <c r="C130" s="113">
        <v>0</v>
      </c>
      <c r="D130" s="113">
        <v>0</v>
      </c>
      <c r="E130" s="113">
        <v>0</v>
      </c>
      <c r="F130" s="113">
        <v>0</v>
      </c>
      <c r="G130" s="113">
        <v>0</v>
      </c>
      <c r="H130" s="113">
        <v>0</v>
      </c>
      <c r="I130" s="127">
        <v>5</v>
      </c>
      <c r="J130" s="113" t="s">
        <v>1119</v>
      </c>
      <c r="K130" s="113" t="s">
        <v>1119</v>
      </c>
    </row>
    <row r="131" spans="1:11" ht="14.25" customHeight="1">
      <c r="A131" s="108" t="s">
        <v>486</v>
      </c>
      <c r="B131" s="109" t="s">
        <v>487</v>
      </c>
      <c r="C131" s="110">
        <v>0</v>
      </c>
      <c r="D131" s="113">
        <v>0</v>
      </c>
      <c r="E131" s="110">
        <v>0</v>
      </c>
      <c r="F131" s="110">
        <v>0</v>
      </c>
      <c r="G131" s="110">
        <v>0</v>
      </c>
      <c r="H131" s="110">
        <v>0</v>
      </c>
      <c r="I131" s="126">
        <v>0</v>
      </c>
      <c r="J131" s="110">
        <v>0</v>
      </c>
      <c r="K131" s="110">
        <v>0</v>
      </c>
    </row>
    <row r="132" spans="1:11" ht="14.25" customHeight="1">
      <c r="A132" s="111" t="s">
        <v>488</v>
      </c>
      <c r="B132" s="112" t="s">
        <v>489</v>
      </c>
      <c r="C132" s="113">
        <v>619</v>
      </c>
      <c r="D132" s="113">
        <v>147</v>
      </c>
      <c r="E132" s="113">
        <v>472</v>
      </c>
      <c r="F132" s="113">
        <v>0</v>
      </c>
      <c r="G132" s="113">
        <v>0</v>
      </c>
      <c r="H132" s="113">
        <v>0</v>
      </c>
      <c r="I132" s="127">
        <v>0</v>
      </c>
      <c r="J132" s="113">
        <v>0</v>
      </c>
      <c r="K132" s="113">
        <v>0</v>
      </c>
    </row>
    <row r="133" spans="1:11" ht="14.25" customHeight="1">
      <c r="A133" s="108" t="s">
        <v>490</v>
      </c>
      <c r="B133" s="109" t="s">
        <v>491</v>
      </c>
      <c r="C133" s="110">
        <v>145</v>
      </c>
      <c r="D133" s="110">
        <v>34</v>
      </c>
      <c r="E133" s="110">
        <v>111</v>
      </c>
      <c r="F133" s="110" t="s">
        <v>1119</v>
      </c>
      <c r="G133" s="110" t="s">
        <v>1119</v>
      </c>
      <c r="H133" s="110" t="s">
        <v>1119</v>
      </c>
      <c r="I133" s="126">
        <v>23</v>
      </c>
      <c r="J133" s="110" t="s">
        <v>1119</v>
      </c>
      <c r="K133" s="110" t="s">
        <v>1119</v>
      </c>
    </row>
    <row r="134" spans="1:11" ht="14.25" customHeight="1">
      <c r="A134" s="111" t="s">
        <v>492</v>
      </c>
      <c r="B134" s="112" t="s">
        <v>493</v>
      </c>
      <c r="C134" s="113">
        <v>35</v>
      </c>
      <c r="D134" s="113">
        <v>7</v>
      </c>
      <c r="E134" s="113">
        <v>28</v>
      </c>
      <c r="F134" s="113">
        <v>0</v>
      </c>
      <c r="G134" s="113">
        <v>0</v>
      </c>
      <c r="H134" s="113">
        <v>0</v>
      </c>
      <c r="I134" s="127">
        <v>16</v>
      </c>
      <c r="J134" s="113" t="s">
        <v>1119</v>
      </c>
      <c r="K134" s="110" t="s">
        <v>1119</v>
      </c>
    </row>
    <row r="135" spans="1:11" ht="14.25" customHeight="1">
      <c r="A135" s="108" t="s">
        <v>494</v>
      </c>
      <c r="B135" s="109" t="s">
        <v>495</v>
      </c>
      <c r="C135" s="110">
        <v>293</v>
      </c>
      <c r="D135" s="110">
        <v>70</v>
      </c>
      <c r="E135" s="113">
        <v>223</v>
      </c>
      <c r="F135" s="110">
        <v>0</v>
      </c>
      <c r="G135" s="110">
        <v>0</v>
      </c>
      <c r="H135" s="110">
        <v>0</v>
      </c>
      <c r="I135" s="126">
        <v>15</v>
      </c>
      <c r="J135" s="110" t="s">
        <v>1119</v>
      </c>
      <c r="K135" s="110" t="s">
        <v>1119</v>
      </c>
    </row>
    <row r="136" spans="1:11" ht="14.25" customHeight="1">
      <c r="A136" s="111" t="s">
        <v>496</v>
      </c>
      <c r="B136" s="112" t="s">
        <v>497</v>
      </c>
      <c r="C136" s="113">
        <v>18</v>
      </c>
      <c r="D136" s="113" t="s">
        <v>1119</v>
      </c>
      <c r="E136" s="113" t="s">
        <v>1119</v>
      </c>
      <c r="F136" s="113">
        <v>0</v>
      </c>
      <c r="G136" s="113">
        <v>0</v>
      </c>
      <c r="H136" s="113">
        <v>0</v>
      </c>
      <c r="I136" s="127">
        <v>4</v>
      </c>
      <c r="J136" s="113" t="s">
        <v>1119</v>
      </c>
      <c r="K136" s="113" t="s">
        <v>1119</v>
      </c>
    </row>
    <row r="137" spans="1:11" ht="14.25" customHeight="1">
      <c r="A137" s="108" t="s">
        <v>498</v>
      </c>
      <c r="B137" s="109" t="s">
        <v>499</v>
      </c>
      <c r="C137" s="110" t="s">
        <v>1119</v>
      </c>
      <c r="D137" s="110">
        <v>0</v>
      </c>
      <c r="E137" s="110" t="s">
        <v>1119</v>
      </c>
      <c r="F137" s="110">
        <v>0</v>
      </c>
      <c r="G137" s="110">
        <v>0</v>
      </c>
      <c r="H137" s="110">
        <v>0</v>
      </c>
      <c r="I137" s="126">
        <v>6</v>
      </c>
      <c r="J137" s="110" t="s">
        <v>1119</v>
      </c>
      <c r="K137" s="110" t="s">
        <v>1119</v>
      </c>
    </row>
    <row r="138" spans="1:11" ht="14.25" customHeight="1">
      <c r="A138" s="111" t="s">
        <v>500</v>
      </c>
      <c r="B138" s="112" t="s">
        <v>501</v>
      </c>
      <c r="C138" s="113">
        <v>4</v>
      </c>
      <c r="D138" s="113" t="s">
        <v>1119</v>
      </c>
      <c r="E138" s="113" t="s">
        <v>1119</v>
      </c>
      <c r="F138" s="113">
        <v>0</v>
      </c>
      <c r="G138" s="113">
        <v>0</v>
      </c>
      <c r="H138" s="113">
        <v>0</v>
      </c>
      <c r="I138" s="127">
        <v>7</v>
      </c>
      <c r="J138" s="110" t="s">
        <v>1119</v>
      </c>
      <c r="K138" s="113" t="s">
        <v>1119</v>
      </c>
    </row>
    <row r="139" spans="1:11" ht="14.25" customHeight="1">
      <c r="A139" s="108" t="s">
        <v>502</v>
      </c>
      <c r="B139" s="109" t="s">
        <v>503</v>
      </c>
      <c r="C139" s="110">
        <v>32</v>
      </c>
      <c r="D139" s="110">
        <v>9</v>
      </c>
      <c r="E139" s="110">
        <v>23</v>
      </c>
      <c r="F139" s="110">
        <v>0</v>
      </c>
      <c r="G139" s="110">
        <v>0</v>
      </c>
      <c r="H139" s="110">
        <v>0</v>
      </c>
      <c r="I139" s="126" t="s">
        <v>1120</v>
      </c>
      <c r="J139" s="110" t="s">
        <v>1120</v>
      </c>
      <c r="K139" s="110" t="s">
        <v>1120</v>
      </c>
    </row>
    <row r="140" spans="1:11" ht="14.25" customHeight="1">
      <c r="A140" s="111" t="s">
        <v>504</v>
      </c>
      <c r="B140" s="112" t="s">
        <v>505</v>
      </c>
      <c r="C140" s="113">
        <v>57</v>
      </c>
      <c r="D140" s="113">
        <v>18</v>
      </c>
      <c r="E140" s="113">
        <v>39</v>
      </c>
      <c r="F140" s="113">
        <v>0</v>
      </c>
      <c r="G140" s="113">
        <v>0</v>
      </c>
      <c r="H140" s="113">
        <v>0</v>
      </c>
      <c r="I140" s="127">
        <v>40</v>
      </c>
      <c r="J140" s="113">
        <v>11</v>
      </c>
      <c r="K140" s="110">
        <v>29</v>
      </c>
    </row>
    <row r="141" spans="1:11" ht="14.25" customHeight="1">
      <c r="A141" s="108" t="s">
        <v>506</v>
      </c>
      <c r="B141" s="109" t="s">
        <v>507</v>
      </c>
      <c r="C141" s="110">
        <v>7</v>
      </c>
      <c r="D141" s="110">
        <v>0</v>
      </c>
      <c r="E141" s="110">
        <v>7</v>
      </c>
      <c r="F141" s="110">
        <v>0</v>
      </c>
      <c r="G141" s="113">
        <v>0</v>
      </c>
      <c r="H141" s="113">
        <v>0</v>
      </c>
      <c r="I141" s="127" t="s">
        <v>1119</v>
      </c>
      <c r="J141" s="113" t="s">
        <v>1119</v>
      </c>
      <c r="K141" s="110" t="s">
        <v>1119</v>
      </c>
    </row>
    <row r="142" spans="1:11" ht="14.25" customHeight="1">
      <c r="A142" s="111" t="s">
        <v>508</v>
      </c>
      <c r="B142" s="112" t="s">
        <v>509</v>
      </c>
      <c r="C142" s="113">
        <v>23</v>
      </c>
      <c r="D142" s="113">
        <v>6</v>
      </c>
      <c r="E142" s="113">
        <v>17</v>
      </c>
      <c r="F142" s="113">
        <v>0</v>
      </c>
      <c r="G142" s="113">
        <v>0</v>
      </c>
      <c r="H142" s="113">
        <v>0</v>
      </c>
      <c r="I142" s="127">
        <v>7</v>
      </c>
      <c r="J142" s="113" t="s">
        <v>1119</v>
      </c>
      <c r="K142" s="113" t="s">
        <v>1119</v>
      </c>
    </row>
    <row r="143" spans="1:11" ht="14.25" customHeight="1">
      <c r="A143" s="108" t="s">
        <v>510</v>
      </c>
      <c r="B143" s="109" t="s">
        <v>511</v>
      </c>
      <c r="C143" s="110">
        <v>16</v>
      </c>
      <c r="D143" s="110" t="s">
        <v>1119</v>
      </c>
      <c r="E143" s="110" t="s">
        <v>1119</v>
      </c>
      <c r="F143" s="110">
        <v>0</v>
      </c>
      <c r="G143" s="113">
        <v>0</v>
      </c>
      <c r="H143" s="113">
        <v>0</v>
      </c>
      <c r="I143" s="127">
        <v>0</v>
      </c>
      <c r="J143" s="113">
        <v>0</v>
      </c>
      <c r="K143" s="113">
        <v>0</v>
      </c>
    </row>
    <row r="144" spans="1:11" s="26" customFormat="1" ht="14.25" customHeight="1">
      <c r="A144" s="90"/>
      <c r="B144" s="91" t="s">
        <v>512</v>
      </c>
      <c r="C144" s="383">
        <v>205</v>
      </c>
      <c r="D144" s="383">
        <v>55</v>
      </c>
      <c r="E144" s="383">
        <v>150</v>
      </c>
      <c r="F144" s="383">
        <v>7</v>
      </c>
      <c r="G144" s="383" t="s">
        <v>1119</v>
      </c>
      <c r="H144" s="383" t="s">
        <v>1119</v>
      </c>
      <c r="I144" s="384">
        <v>45</v>
      </c>
      <c r="J144" s="383">
        <v>8</v>
      </c>
      <c r="K144" s="383">
        <v>37</v>
      </c>
    </row>
    <row r="145" spans="1:11" ht="14.25" customHeight="1">
      <c r="A145" s="108" t="s">
        <v>513</v>
      </c>
      <c r="B145" s="109" t="s">
        <v>514</v>
      </c>
      <c r="C145" s="110">
        <v>0</v>
      </c>
      <c r="D145" s="110">
        <v>0</v>
      </c>
      <c r="E145" s="110">
        <v>0</v>
      </c>
      <c r="F145" s="110" t="s">
        <v>1119</v>
      </c>
      <c r="G145" s="110" t="s">
        <v>1119</v>
      </c>
      <c r="H145" s="110">
        <v>0</v>
      </c>
      <c r="I145" s="126">
        <v>0</v>
      </c>
      <c r="J145" s="110">
        <v>0</v>
      </c>
      <c r="K145" s="110">
        <v>0</v>
      </c>
    </row>
    <row r="146" spans="1:11" ht="14.25" customHeight="1">
      <c r="A146" s="111" t="s">
        <v>515</v>
      </c>
      <c r="B146" s="112" t="s">
        <v>516</v>
      </c>
      <c r="C146" s="113">
        <v>114</v>
      </c>
      <c r="D146" s="113">
        <v>32</v>
      </c>
      <c r="E146" s="113">
        <v>82</v>
      </c>
      <c r="F146" s="113">
        <v>0</v>
      </c>
      <c r="G146" s="113">
        <v>0</v>
      </c>
      <c r="H146" s="110">
        <v>0</v>
      </c>
      <c r="I146" s="126">
        <v>17</v>
      </c>
      <c r="J146" s="110" t="s">
        <v>1119</v>
      </c>
      <c r="K146" s="110" t="s">
        <v>1119</v>
      </c>
    </row>
    <row r="147" spans="1:11" ht="14.25" customHeight="1">
      <c r="A147" s="108" t="s">
        <v>517</v>
      </c>
      <c r="B147" s="109" t="s">
        <v>518</v>
      </c>
      <c r="C147" s="110">
        <v>10</v>
      </c>
      <c r="D147" s="110">
        <v>4</v>
      </c>
      <c r="E147" s="110">
        <v>6</v>
      </c>
      <c r="F147" s="110" t="s">
        <v>1119</v>
      </c>
      <c r="G147" s="110" t="s">
        <v>1119</v>
      </c>
      <c r="H147" s="110">
        <v>0</v>
      </c>
      <c r="I147" s="126" t="s">
        <v>1119</v>
      </c>
      <c r="J147" s="110">
        <v>0</v>
      </c>
      <c r="K147" s="110" t="s">
        <v>1119</v>
      </c>
    </row>
    <row r="148" spans="1:11" ht="14.25" customHeight="1">
      <c r="A148" s="111" t="s">
        <v>519</v>
      </c>
      <c r="B148" s="112" t="s">
        <v>520</v>
      </c>
      <c r="C148" s="113">
        <v>34</v>
      </c>
      <c r="D148" s="113">
        <v>10</v>
      </c>
      <c r="E148" s="113">
        <v>24</v>
      </c>
      <c r="F148" s="110" t="s">
        <v>1119</v>
      </c>
      <c r="G148" s="110">
        <v>0</v>
      </c>
      <c r="H148" s="110" t="s">
        <v>1119</v>
      </c>
      <c r="I148" s="127" t="s">
        <v>1119</v>
      </c>
      <c r="J148" s="113">
        <v>0</v>
      </c>
      <c r="K148" s="110" t="s">
        <v>1119</v>
      </c>
    </row>
    <row r="149" spans="1:11" ht="14.25" customHeight="1">
      <c r="A149" s="108" t="s">
        <v>521</v>
      </c>
      <c r="B149" s="109" t="s">
        <v>522</v>
      </c>
      <c r="C149" s="110">
        <v>8</v>
      </c>
      <c r="D149" s="110">
        <v>0</v>
      </c>
      <c r="E149" s="110">
        <v>8</v>
      </c>
      <c r="F149" s="110">
        <v>0</v>
      </c>
      <c r="G149" s="113">
        <v>0</v>
      </c>
      <c r="H149" s="113">
        <v>0</v>
      </c>
      <c r="I149" s="127">
        <v>8</v>
      </c>
      <c r="J149" s="113" t="s">
        <v>1119</v>
      </c>
      <c r="K149" s="113" t="s">
        <v>1119</v>
      </c>
    </row>
    <row r="150" spans="1:11" ht="14.25" customHeight="1">
      <c r="A150" s="111" t="s">
        <v>523</v>
      </c>
      <c r="B150" s="112" t="s">
        <v>524</v>
      </c>
      <c r="C150" s="113">
        <v>39</v>
      </c>
      <c r="D150" s="113">
        <v>9</v>
      </c>
      <c r="E150" s="110">
        <v>30</v>
      </c>
      <c r="F150" s="113" t="s">
        <v>1119</v>
      </c>
      <c r="G150" s="113" t="s">
        <v>1119</v>
      </c>
      <c r="H150" s="113" t="s">
        <v>1119</v>
      </c>
      <c r="I150" s="127">
        <v>14</v>
      </c>
      <c r="J150" s="113">
        <v>4</v>
      </c>
      <c r="K150" s="113">
        <v>10</v>
      </c>
    </row>
    <row r="151" spans="1:11" ht="14.25" customHeight="1">
      <c r="A151" s="90"/>
      <c r="B151" s="91" t="s">
        <v>525</v>
      </c>
      <c r="C151" s="383">
        <v>2685</v>
      </c>
      <c r="D151" s="383">
        <v>668</v>
      </c>
      <c r="E151" s="383">
        <v>2011</v>
      </c>
      <c r="F151" s="383">
        <v>37</v>
      </c>
      <c r="G151" s="383">
        <v>13</v>
      </c>
      <c r="H151" s="383">
        <v>24</v>
      </c>
      <c r="I151" s="384">
        <v>81</v>
      </c>
      <c r="J151" s="383">
        <v>22</v>
      </c>
      <c r="K151" s="383">
        <v>59</v>
      </c>
    </row>
    <row r="152" spans="1:11" ht="14.25" customHeight="1">
      <c r="A152" s="111" t="s">
        <v>526</v>
      </c>
      <c r="B152" s="112" t="s">
        <v>527</v>
      </c>
      <c r="C152" s="113" t="s">
        <v>1120</v>
      </c>
      <c r="D152" s="113" t="s">
        <v>1120</v>
      </c>
      <c r="E152" s="113" t="s">
        <v>1120</v>
      </c>
      <c r="F152" s="113" t="s">
        <v>1120</v>
      </c>
      <c r="G152" s="113" t="s">
        <v>1120</v>
      </c>
      <c r="H152" s="110" t="s">
        <v>1120</v>
      </c>
      <c r="I152" s="127" t="s">
        <v>1120</v>
      </c>
      <c r="J152" s="110" t="s">
        <v>1120</v>
      </c>
      <c r="K152" s="113" t="s">
        <v>1120</v>
      </c>
    </row>
    <row r="153" spans="1:11" ht="14.25" customHeight="1">
      <c r="A153" s="108" t="s">
        <v>528</v>
      </c>
      <c r="B153" s="109" t="s">
        <v>529</v>
      </c>
      <c r="C153" s="110">
        <v>56</v>
      </c>
      <c r="D153" s="110">
        <v>16</v>
      </c>
      <c r="E153" s="110">
        <v>40</v>
      </c>
      <c r="F153" s="110">
        <v>0</v>
      </c>
      <c r="G153" s="110">
        <v>0</v>
      </c>
      <c r="H153" s="110">
        <v>0</v>
      </c>
      <c r="I153" s="126">
        <v>0</v>
      </c>
      <c r="J153" s="110">
        <v>0</v>
      </c>
      <c r="K153" s="110">
        <v>0</v>
      </c>
    </row>
    <row r="154" spans="1:11" ht="14.25" customHeight="1">
      <c r="A154" s="111" t="s">
        <v>530</v>
      </c>
      <c r="B154" s="112" t="s">
        <v>531</v>
      </c>
      <c r="C154" s="113">
        <v>5</v>
      </c>
      <c r="D154" s="113" t="s">
        <v>1119</v>
      </c>
      <c r="E154" s="113" t="s">
        <v>1119</v>
      </c>
      <c r="F154" s="113">
        <v>0</v>
      </c>
      <c r="G154" s="110">
        <v>0</v>
      </c>
      <c r="H154" s="110">
        <v>0</v>
      </c>
      <c r="I154" s="126">
        <v>0</v>
      </c>
      <c r="J154" s="110">
        <v>0</v>
      </c>
      <c r="K154" s="110">
        <v>0</v>
      </c>
    </row>
    <row r="155" spans="1:11" ht="14.25" customHeight="1">
      <c r="A155" s="108" t="s">
        <v>532</v>
      </c>
      <c r="B155" s="109" t="s">
        <v>533</v>
      </c>
      <c r="C155" s="110">
        <v>34</v>
      </c>
      <c r="D155" s="110">
        <v>9</v>
      </c>
      <c r="E155" s="110">
        <v>25</v>
      </c>
      <c r="F155" s="110">
        <v>0</v>
      </c>
      <c r="G155" s="110">
        <v>0</v>
      </c>
      <c r="H155" s="110">
        <v>0</v>
      </c>
      <c r="I155" s="126">
        <v>0</v>
      </c>
      <c r="J155" s="110">
        <v>0</v>
      </c>
      <c r="K155" s="110">
        <v>0</v>
      </c>
    </row>
    <row r="156" spans="1:11" ht="14.25" customHeight="1">
      <c r="A156" s="111" t="s">
        <v>534</v>
      </c>
      <c r="B156" s="112" t="s">
        <v>535</v>
      </c>
      <c r="C156" s="113">
        <v>7</v>
      </c>
      <c r="D156" s="113" t="s">
        <v>1119</v>
      </c>
      <c r="E156" s="113" t="s">
        <v>1119</v>
      </c>
      <c r="F156" s="113" t="s">
        <v>1119</v>
      </c>
      <c r="G156" s="113">
        <v>0</v>
      </c>
      <c r="H156" s="113" t="s">
        <v>1119</v>
      </c>
      <c r="I156" s="127" t="s">
        <v>1119</v>
      </c>
      <c r="J156" s="113" t="s">
        <v>1119</v>
      </c>
      <c r="K156" s="113" t="s">
        <v>1119</v>
      </c>
    </row>
    <row r="157" spans="1:11" ht="14.25" customHeight="1">
      <c r="A157" s="108" t="s">
        <v>536</v>
      </c>
      <c r="B157" s="109" t="s">
        <v>537</v>
      </c>
      <c r="C157" s="110">
        <v>0</v>
      </c>
      <c r="D157" s="110">
        <v>0</v>
      </c>
      <c r="E157" s="110">
        <v>0</v>
      </c>
      <c r="F157" s="110">
        <v>0</v>
      </c>
      <c r="G157" s="110">
        <v>0</v>
      </c>
      <c r="H157" s="110">
        <v>0</v>
      </c>
      <c r="I157" s="126">
        <v>0</v>
      </c>
      <c r="J157" s="110">
        <v>0</v>
      </c>
      <c r="K157" s="110">
        <v>0</v>
      </c>
    </row>
    <row r="158" spans="1:11" ht="14.25" customHeight="1">
      <c r="A158" s="111" t="s">
        <v>538</v>
      </c>
      <c r="B158" s="112" t="s">
        <v>539</v>
      </c>
      <c r="C158" s="113">
        <v>6</v>
      </c>
      <c r="D158" s="113" t="s">
        <v>1119</v>
      </c>
      <c r="E158" s="110" t="s">
        <v>1119</v>
      </c>
      <c r="F158" s="113">
        <v>0</v>
      </c>
      <c r="G158" s="113">
        <v>0</v>
      </c>
      <c r="H158" s="113">
        <v>0</v>
      </c>
      <c r="I158" s="127">
        <v>0</v>
      </c>
      <c r="J158" s="110">
        <v>0</v>
      </c>
      <c r="K158" s="113">
        <v>0</v>
      </c>
    </row>
    <row r="159" spans="1:11" ht="14.25" customHeight="1">
      <c r="A159" s="108" t="s">
        <v>540</v>
      </c>
      <c r="B159" s="109" t="s">
        <v>541</v>
      </c>
      <c r="C159" s="110" t="s">
        <v>1119</v>
      </c>
      <c r="D159" s="110">
        <v>0</v>
      </c>
      <c r="E159" s="110" t="s">
        <v>1119</v>
      </c>
      <c r="F159" s="110" t="s">
        <v>1119</v>
      </c>
      <c r="G159" s="110">
        <v>0</v>
      </c>
      <c r="H159" s="110" t="s">
        <v>1119</v>
      </c>
      <c r="I159" s="126">
        <v>0</v>
      </c>
      <c r="J159" s="110">
        <v>0</v>
      </c>
      <c r="K159" s="110">
        <v>0</v>
      </c>
    </row>
    <row r="160" spans="1:11" ht="14.25" customHeight="1">
      <c r="A160" s="111" t="s">
        <v>542</v>
      </c>
      <c r="B160" s="112" t="s">
        <v>543</v>
      </c>
      <c r="C160" s="113">
        <v>0</v>
      </c>
      <c r="D160" s="113">
        <v>0</v>
      </c>
      <c r="E160" s="113">
        <v>0</v>
      </c>
      <c r="F160" s="113" t="s">
        <v>1119</v>
      </c>
      <c r="G160" s="113">
        <v>0</v>
      </c>
      <c r="H160" s="113" t="s">
        <v>1119</v>
      </c>
      <c r="I160" s="127">
        <v>11</v>
      </c>
      <c r="J160" s="110">
        <v>5</v>
      </c>
      <c r="K160" s="113">
        <v>6</v>
      </c>
    </row>
    <row r="161" spans="1:11" ht="14.25" customHeight="1">
      <c r="A161" s="108" t="s">
        <v>544</v>
      </c>
      <c r="B161" s="109" t="s">
        <v>545</v>
      </c>
      <c r="C161" s="110" t="s">
        <v>1119</v>
      </c>
      <c r="D161" s="110" t="s">
        <v>1119</v>
      </c>
      <c r="E161" s="110" t="s">
        <v>1119</v>
      </c>
      <c r="F161" s="110">
        <v>0</v>
      </c>
      <c r="G161" s="110">
        <v>0</v>
      </c>
      <c r="H161" s="110">
        <v>0</v>
      </c>
      <c r="I161" s="126">
        <v>0</v>
      </c>
      <c r="J161" s="110">
        <v>0</v>
      </c>
      <c r="K161" s="110">
        <v>0</v>
      </c>
    </row>
    <row r="162" spans="1:11" ht="14.25" customHeight="1">
      <c r="A162" s="111" t="s">
        <v>546</v>
      </c>
      <c r="B162" s="112" t="s">
        <v>547</v>
      </c>
      <c r="C162" s="113" t="s">
        <v>1119</v>
      </c>
      <c r="D162" s="113">
        <v>0</v>
      </c>
      <c r="E162" s="110" t="s">
        <v>1119</v>
      </c>
      <c r="F162" s="113">
        <v>0</v>
      </c>
      <c r="G162" s="113">
        <v>0</v>
      </c>
      <c r="H162" s="113">
        <v>0</v>
      </c>
      <c r="I162" s="127" t="s">
        <v>1119</v>
      </c>
      <c r="J162" s="113" t="s">
        <v>1119</v>
      </c>
      <c r="K162" s="113">
        <v>0</v>
      </c>
    </row>
    <row r="163" spans="1:11" ht="14.25" customHeight="1">
      <c r="A163" s="108" t="s">
        <v>548</v>
      </c>
      <c r="B163" s="109" t="s">
        <v>549</v>
      </c>
      <c r="C163" s="110">
        <v>29</v>
      </c>
      <c r="D163" s="110">
        <v>9</v>
      </c>
      <c r="E163" s="110">
        <v>20</v>
      </c>
      <c r="F163" s="110" t="s">
        <v>1119</v>
      </c>
      <c r="G163" s="110">
        <v>0</v>
      </c>
      <c r="H163" s="110" t="s">
        <v>1119</v>
      </c>
      <c r="I163" s="126">
        <v>0</v>
      </c>
      <c r="J163" s="110">
        <v>0</v>
      </c>
      <c r="K163" s="110">
        <v>0</v>
      </c>
    </row>
    <row r="164" spans="1:11" ht="14.25" customHeight="1">
      <c r="A164" s="111" t="s">
        <v>550</v>
      </c>
      <c r="B164" s="112" t="s">
        <v>551</v>
      </c>
      <c r="C164" s="113" t="s">
        <v>1120</v>
      </c>
      <c r="D164" s="113" t="s">
        <v>1120</v>
      </c>
      <c r="E164" s="113" t="s">
        <v>1120</v>
      </c>
      <c r="F164" s="113" t="s">
        <v>1120</v>
      </c>
      <c r="G164" s="110" t="s">
        <v>1120</v>
      </c>
      <c r="H164" s="110" t="s">
        <v>1120</v>
      </c>
      <c r="I164" s="126" t="s">
        <v>1120</v>
      </c>
      <c r="J164" s="110" t="s">
        <v>1120</v>
      </c>
      <c r="K164" s="110" t="s">
        <v>1120</v>
      </c>
    </row>
    <row r="165" spans="1:11" ht="14.25" customHeight="1">
      <c r="A165" s="108" t="s">
        <v>552</v>
      </c>
      <c r="B165" s="109" t="s">
        <v>553</v>
      </c>
      <c r="C165" s="110">
        <v>6</v>
      </c>
      <c r="D165" s="110" t="s">
        <v>1119</v>
      </c>
      <c r="E165" s="110" t="s">
        <v>1119</v>
      </c>
      <c r="F165" s="110">
        <v>0</v>
      </c>
      <c r="G165" s="110">
        <v>0</v>
      </c>
      <c r="H165" s="110">
        <v>0</v>
      </c>
      <c r="I165" s="126" t="s">
        <v>1119</v>
      </c>
      <c r="J165" s="110">
        <v>0</v>
      </c>
      <c r="K165" s="110" t="s">
        <v>1119</v>
      </c>
    </row>
    <row r="166" spans="1:11" ht="14.25" customHeight="1">
      <c r="A166" s="111" t="s">
        <v>554</v>
      </c>
      <c r="B166" s="112" t="s">
        <v>555</v>
      </c>
      <c r="C166" s="113">
        <v>9</v>
      </c>
      <c r="D166" s="113" t="s">
        <v>1119</v>
      </c>
      <c r="E166" s="113" t="s">
        <v>1119</v>
      </c>
      <c r="F166" s="113" t="s">
        <v>1119</v>
      </c>
      <c r="G166" s="113">
        <v>0</v>
      </c>
      <c r="H166" s="113" t="s">
        <v>1119</v>
      </c>
      <c r="I166" s="127">
        <v>0</v>
      </c>
      <c r="J166" s="113">
        <v>0</v>
      </c>
      <c r="K166" s="113">
        <v>0</v>
      </c>
    </row>
    <row r="167" spans="1:11" ht="14.25" customHeight="1">
      <c r="A167" s="108" t="s">
        <v>556</v>
      </c>
      <c r="B167" s="109" t="s">
        <v>557</v>
      </c>
      <c r="C167" s="110" t="s">
        <v>1120</v>
      </c>
      <c r="D167" s="110" t="s">
        <v>1120</v>
      </c>
      <c r="E167" s="110" t="s">
        <v>1120</v>
      </c>
      <c r="F167" s="110" t="s">
        <v>1120</v>
      </c>
      <c r="G167" s="110" t="s">
        <v>1120</v>
      </c>
      <c r="H167" s="110" t="s">
        <v>1120</v>
      </c>
      <c r="I167" s="126" t="s">
        <v>1120</v>
      </c>
      <c r="J167" s="110" t="s">
        <v>1120</v>
      </c>
      <c r="K167" s="110" t="s">
        <v>1120</v>
      </c>
    </row>
    <row r="168" spans="1:11" ht="14.25" customHeight="1">
      <c r="A168" s="111" t="s">
        <v>558</v>
      </c>
      <c r="B168" s="112" t="s">
        <v>559</v>
      </c>
      <c r="C168" s="113" t="s">
        <v>1119</v>
      </c>
      <c r="D168" s="113" t="s">
        <v>1119</v>
      </c>
      <c r="E168" s="113">
        <v>0</v>
      </c>
      <c r="F168" s="113">
        <v>0</v>
      </c>
      <c r="G168" s="113">
        <v>0</v>
      </c>
      <c r="H168" s="113">
        <v>0</v>
      </c>
      <c r="I168" s="127" t="s">
        <v>1119</v>
      </c>
      <c r="J168" s="113">
        <v>0</v>
      </c>
      <c r="K168" s="113" t="s">
        <v>1119</v>
      </c>
    </row>
    <row r="169" spans="1:11" ht="14.25" customHeight="1">
      <c r="A169" s="108" t="s">
        <v>560</v>
      </c>
      <c r="B169" s="109" t="s">
        <v>561</v>
      </c>
      <c r="C169" s="110">
        <v>6</v>
      </c>
      <c r="D169" s="110" t="s">
        <v>1119</v>
      </c>
      <c r="E169" s="110" t="s">
        <v>1119</v>
      </c>
      <c r="F169" s="110">
        <v>0</v>
      </c>
      <c r="G169" s="110">
        <v>0</v>
      </c>
      <c r="H169" s="110">
        <v>0</v>
      </c>
      <c r="I169" s="126" t="s">
        <v>1119</v>
      </c>
      <c r="J169" s="110">
        <v>0</v>
      </c>
      <c r="K169" s="110" t="s">
        <v>1119</v>
      </c>
    </row>
    <row r="170" spans="1:11" ht="14.25" customHeight="1">
      <c r="A170" s="111" t="s">
        <v>562</v>
      </c>
      <c r="B170" s="112" t="s">
        <v>563</v>
      </c>
      <c r="C170" s="113">
        <v>9</v>
      </c>
      <c r="D170" s="113" t="s">
        <v>1119</v>
      </c>
      <c r="E170" s="113" t="s">
        <v>1119</v>
      </c>
      <c r="F170" s="113">
        <v>0</v>
      </c>
      <c r="G170" s="110">
        <v>0</v>
      </c>
      <c r="H170" s="110">
        <v>0</v>
      </c>
      <c r="I170" s="126" t="s">
        <v>1119</v>
      </c>
      <c r="J170" s="110" t="s">
        <v>1119</v>
      </c>
      <c r="K170" s="110">
        <v>0</v>
      </c>
    </row>
    <row r="171" spans="1:11" ht="14.25" customHeight="1">
      <c r="A171" s="108" t="s">
        <v>564</v>
      </c>
      <c r="B171" s="109" t="s">
        <v>565</v>
      </c>
      <c r="C171" s="110" t="s">
        <v>1120</v>
      </c>
      <c r="D171" s="110" t="s">
        <v>1120</v>
      </c>
      <c r="E171" s="110" t="s">
        <v>1120</v>
      </c>
      <c r="F171" s="110" t="s">
        <v>1120</v>
      </c>
      <c r="G171" s="110" t="s">
        <v>1120</v>
      </c>
      <c r="H171" s="110" t="s">
        <v>1120</v>
      </c>
      <c r="I171" s="126" t="s">
        <v>1120</v>
      </c>
      <c r="J171" s="110" t="s">
        <v>1120</v>
      </c>
      <c r="K171" s="110" t="s">
        <v>1120</v>
      </c>
    </row>
    <row r="172" spans="1:11" ht="14.25" customHeight="1">
      <c r="A172" s="111" t="s">
        <v>566</v>
      </c>
      <c r="B172" s="112" t="s">
        <v>567</v>
      </c>
      <c r="C172" s="113" t="s">
        <v>1119</v>
      </c>
      <c r="D172" s="113" t="s">
        <v>1119</v>
      </c>
      <c r="E172" s="110" t="s">
        <v>1119</v>
      </c>
      <c r="F172" s="113">
        <v>0</v>
      </c>
      <c r="G172" s="110">
        <v>0</v>
      </c>
      <c r="H172" s="110">
        <v>0</v>
      </c>
      <c r="I172" s="126">
        <v>0</v>
      </c>
      <c r="J172" s="110">
        <v>0</v>
      </c>
      <c r="K172" s="110">
        <v>0</v>
      </c>
    </row>
    <row r="173" spans="1:11" ht="14.25" customHeight="1">
      <c r="A173" s="108" t="s">
        <v>568</v>
      </c>
      <c r="B173" s="109" t="s">
        <v>569</v>
      </c>
      <c r="C173" s="110">
        <v>5</v>
      </c>
      <c r="D173" s="110">
        <v>0</v>
      </c>
      <c r="E173" s="110">
        <v>5</v>
      </c>
      <c r="F173" s="110">
        <v>0</v>
      </c>
      <c r="G173" s="110">
        <v>0</v>
      </c>
      <c r="H173" s="110">
        <v>0</v>
      </c>
      <c r="I173" s="126">
        <v>0</v>
      </c>
      <c r="J173" s="110">
        <v>0</v>
      </c>
      <c r="K173" s="110">
        <v>0</v>
      </c>
    </row>
    <row r="174" spans="1:11" ht="14.25" customHeight="1">
      <c r="A174" s="111" t="s">
        <v>570</v>
      </c>
      <c r="B174" s="112" t="s">
        <v>571</v>
      </c>
      <c r="C174" s="113">
        <v>13</v>
      </c>
      <c r="D174" s="113" t="s">
        <v>1119</v>
      </c>
      <c r="E174" s="110" t="s">
        <v>1119</v>
      </c>
      <c r="F174" s="113">
        <v>0</v>
      </c>
      <c r="G174" s="113">
        <v>0</v>
      </c>
      <c r="H174" s="113">
        <v>0</v>
      </c>
      <c r="I174" s="127">
        <v>0</v>
      </c>
      <c r="J174" s="113">
        <v>0</v>
      </c>
      <c r="K174" s="110">
        <v>0</v>
      </c>
    </row>
    <row r="175" spans="1:11" ht="14.25" customHeight="1">
      <c r="A175" s="108" t="s">
        <v>572</v>
      </c>
      <c r="B175" s="109" t="s">
        <v>573</v>
      </c>
      <c r="C175" s="110">
        <v>40</v>
      </c>
      <c r="D175" s="110">
        <v>10</v>
      </c>
      <c r="E175" s="110">
        <v>30</v>
      </c>
      <c r="F175" s="110" t="s">
        <v>1119</v>
      </c>
      <c r="G175" s="110">
        <v>0</v>
      </c>
      <c r="H175" s="110" t="s">
        <v>1119</v>
      </c>
      <c r="I175" s="126">
        <v>0</v>
      </c>
      <c r="J175" s="110">
        <v>0</v>
      </c>
      <c r="K175" s="110">
        <v>0</v>
      </c>
    </row>
    <row r="176" spans="1:11" ht="14.25" customHeight="1">
      <c r="A176" s="111" t="s">
        <v>574</v>
      </c>
      <c r="B176" s="112" t="s">
        <v>575</v>
      </c>
      <c r="C176" s="113">
        <v>11</v>
      </c>
      <c r="D176" s="113">
        <v>4</v>
      </c>
      <c r="E176" s="110">
        <v>7</v>
      </c>
      <c r="F176" s="113" t="s">
        <v>1119</v>
      </c>
      <c r="G176" s="113" t="s">
        <v>1119</v>
      </c>
      <c r="H176" s="113" t="s">
        <v>1119</v>
      </c>
      <c r="I176" s="127">
        <v>0</v>
      </c>
      <c r="J176" s="113">
        <v>0</v>
      </c>
      <c r="K176" s="113">
        <v>0</v>
      </c>
    </row>
    <row r="177" spans="1:11" ht="14.25" customHeight="1">
      <c r="A177" s="108" t="s">
        <v>576</v>
      </c>
      <c r="B177" s="109" t="s">
        <v>577</v>
      </c>
      <c r="C177" s="110">
        <v>0</v>
      </c>
      <c r="D177" s="110">
        <v>0</v>
      </c>
      <c r="E177" s="110">
        <v>0</v>
      </c>
      <c r="F177" s="110">
        <v>0</v>
      </c>
      <c r="G177" s="110">
        <v>0</v>
      </c>
      <c r="H177" s="110">
        <v>0</v>
      </c>
      <c r="I177" s="126" t="s">
        <v>1119</v>
      </c>
      <c r="J177" s="110" t="s">
        <v>1119</v>
      </c>
      <c r="K177" s="110">
        <v>0</v>
      </c>
    </row>
    <row r="178" spans="1:11" ht="14.25" customHeight="1">
      <c r="A178" s="111" t="s">
        <v>578</v>
      </c>
      <c r="B178" s="112" t="s">
        <v>579</v>
      </c>
      <c r="C178" s="113">
        <v>18</v>
      </c>
      <c r="D178" s="113">
        <v>12</v>
      </c>
      <c r="E178" s="110">
        <v>6</v>
      </c>
      <c r="F178" s="113">
        <v>0</v>
      </c>
      <c r="G178" s="110">
        <v>0</v>
      </c>
      <c r="H178" s="110">
        <v>0</v>
      </c>
      <c r="I178" s="126" t="s">
        <v>1119</v>
      </c>
      <c r="J178" s="110" t="s">
        <v>1119</v>
      </c>
      <c r="K178" s="110" t="s">
        <v>1119</v>
      </c>
    </row>
    <row r="179" spans="1:11" ht="14.25" customHeight="1">
      <c r="A179" s="108" t="s">
        <v>580</v>
      </c>
      <c r="B179" s="109" t="s">
        <v>581</v>
      </c>
      <c r="C179" s="110">
        <v>19</v>
      </c>
      <c r="D179" s="110">
        <v>5</v>
      </c>
      <c r="E179" s="110">
        <v>14</v>
      </c>
      <c r="F179" s="110" t="s">
        <v>1119</v>
      </c>
      <c r="G179" s="110" t="s">
        <v>1119</v>
      </c>
      <c r="H179" s="110">
        <v>0</v>
      </c>
      <c r="I179" s="126">
        <v>0</v>
      </c>
      <c r="J179" s="110">
        <v>0</v>
      </c>
      <c r="K179" s="110">
        <v>0</v>
      </c>
    </row>
    <row r="180" spans="1:11" ht="14.25" customHeight="1">
      <c r="A180" s="111" t="s">
        <v>582</v>
      </c>
      <c r="B180" s="112" t="s">
        <v>583</v>
      </c>
      <c r="C180" s="113">
        <v>0</v>
      </c>
      <c r="D180" s="113">
        <v>0</v>
      </c>
      <c r="E180" s="113">
        <v>0</v>
      </c>
      <c r="F180" s="113">
        <v>0</v>
      </c>
      <c r="G180" s="110">
        <v>0</v>
      </c>
      <c r="H180" s="110">
        <v>0</v>
      </c>
      <c r="I180" s="126">
        <v>0</v>
      </c>
      <c r="J180" s="110">
        <v>0</v>
      </c>
      <c r="K180" s="110">
        <v>0</v>
      </c>
    </row>
    <row r="181" spans="1:11" ht="14.25" customHeight="1">
      <c r="A181" s="108" t="s">
        <v>584</v>
      </c>
      <c r="B181" s="109" t="s">
        <v>585</v>
      </c>
      <c r="C181" s="110">
        <v>7</v>
      </c>
      <c r="D181" s="110" t="s">
        <v>1119</v>
      </c>
      <c r="E181" s="110" t="s">
        <v>1119</v>
      </c>
      <c r="F181" s="110" t="s">
        <v>1119</v>
      </c>
      <c r="G181" s="110" t="s">
        <v>1119</v>
      </c>
      <c r="H181" s="110">
        <v>0</v>
      </c>
      <c r="I181" s="126">
        <v>0</v>
      </c>
      <c r="J181" s="110">
        <v>0</v>
      </c>
      <c r="K181" s="110">
        <v>0</v>
      </c>
    </row>
    <row r="182" spans="1:11" ht="14.25" customHeight="1">
      <c r="A182" s="111" t="s">
        <v>586</v>
      </c>
      <c r="B182" s="112" t="s">
        <v>587</v>
      </c>
      <c r="C182" s="113">
        <v>1486</v>
      </c>
      <c r="D182" s="113">
        <v>331</v>
      </c>
      <c r="E182" s="113">
        <v>1155</v>
      </c>
      <c r="F182" s="113">
        <v>5</v>
      </c>
      <c r="G182" s="110" t="s">
        <v>1119</v>
      </c>
      <c r="H182" s="110" t="s">
        <v>1119</v>
      </c>
      <c r="I182" s="126">
        <v>0</v>
      </c>
      <c r="J182" s="110">
        <v>0</v>
      </c>
      <c r="K182" s="110">
        <v>0</v>
      </c>
    </row>
    <row r="183" spans="1:11" ht="14.25" customHeight="1">
      <c r="A183" s="108" t="s">
        <v>588</v>
      </c>
      <c r="B183" s="109" t="s">
        <v>589</v>
      </c>
      <c r="C183" s="110">
        <v>84</v>
      </c>
      <c r="D183" s="110">
        <v>17</v>
      </c>
      <c r="E183" s="110">
        <v>67</v>
      </c>
      <c r="F183" s="110" t="s">
        <v>1119</v>
      </c>
      <c r="G183" s="110">
        <v>0</v>
      </c>
      <c r="H183" s="110" t="s">
        <v>1119</v>
      </c>
      <c r="I183" s="126" t="s">
        <v>1119</v>
      </c>
      <c r="J183" s="110">
        <v>0</v>
      </c>
      <c r="K183" s="110" t="s">
        <v>1119</v>
      </c>
    </row>
    <row r="184" spans="1:11" ht="14.25" customHeight="1">
      <c r="A184" s="111" t="s">
        <v>590</v>
      </c>
      <c r="B184" s="112" t="s">
        <v>591</v>
      </c>
      <c r="C184" s="113">
        <v>72</v>
      </c>
      <c r="D184" s="113">
        <v>26</v>
      </c>
      <c r="E184" s="113">
        <v>46</v>
      </c>
      <c r="F184" s="113">
        <v>0</v>
      </c>
      <c r="G184" s="113">
        <v>0</v>
      </c>
      <c r="H184" s="113">
        <v>0</v>
      </c>
      <c r="I184" s="127">
        <v>7</v>
      </c>
      <c r="J184" s="113" t="s">
        <v>1119</v>
      </c>
      <c r="K184" s="110" t="s">
        <v>1119</v>
      </c>
    </row>
    <row r="185" spans="1:11" ht="14.25" customHeight="1">
      <c r="A185" s="108" t="s">
        <v>592</v>
      </c>
      <c r="B185" s="109" t="s">
        <v>593</v>
      </c>
      <c r="C185" s="110">
        <v>25</v>
      </c>
      <c r="D185" s="110">
        <v>12</v>
      </c>
      <c r="E185" s="110">
        <v>13</v>
      </c>
      <c r="F185" s="110">
        <v>0</v>
      </c>
      <c r="G185" s="110">
        <v>0</v>
      </c>
      <c r="H185" s="110">
        <v>0</v>
      </c>
      <c r="I185" s="126" t="s">
        <v>1120</v>
      </c>
      <c r="J185" s="110" t="s">
        <v>1120</v>
      </c>
      <c r="K185" s="110" t="s">
        <v>1120</v>
      </c>
    </row>
    <row r="186" spans="1:11" ht="14.25" customHeight="1">
      <c r="A186" s="111" t="s">
        <v>594</v>
      </c>
      <c r="B186" s="112" t="s">
        <v>595</v>
      </c>
      <c r="C186" s="113">
        <v>49</v>
      </c>
      <c r="D186" s="113">
        <v>11</v>
      </c>
      <c r="E186" s="113">
        <v>38</v>
      </c>
      <c r="F186" s="113">
        <v>0</v>
      </c>
      <c r="G186" s="113">
        <v>0</v>
      </c>
      <c r="H186" s="113">
        <v>0</v>
      </c>
      <c r="I186" s="127">
        <v>0</v>
      </c>
      <c r="J186" s="113">
        <v>0</v>
      </c>
      <c r="K186" s="113">
        <v>0</v>
      </c>
    </row>
    <row r="187" spans="1:11" ht="14.25" customHeight="1">
      <c r="A187" s="108" t="s">
        <v>596</v>
      </c>
      <c r="B187" s="109" t="s">
        <v>597</v>
      </c>
      <c r="C187" s="110">
        <v>0</v>
      </c>
      <c r="D187" s="110">
        <v>0</v>
      </c>
      <c r="E187" s="110">
        <v>0</v>
      </c>
      <c r="F187" s="110">
        <v>0</v>
      </c>
      <c r="G187" s="110">
        <v>0</v>
      </c>
      <c r="H187" s="110">
        <v>0</v>
      </c>
      <c r="I187" s="126">
        <v>0</v>
      </c>
      <c r="J187" s="110">
        <v>0</v>
      </c>
      <c r="K187" s="110">
        <v>0</v>
      </c>
    </row>
    <row r="188" spans="1:11" ht="14.25" customHeight="1">
      <c r="A188" s="111" t="s">
        <v>598</v>
      </c>
      <c r="B188" s="112" t="s">
        <v>599</v>
      </c>
      <c r="C188" s="113">
        <v>22</v>
      </c>
      <c r="D188" s="113">
        <v>11</v>
      </c>
      <c r="E188" s="113">
        <v>11</v>
      </c>
      <c r="F188" s="113">
        <v>0</v>
      </c>
      <c r="G188" s="113">
        <v>0</v>
      </c>
      <c r="H188" s="113">
        <v>0</v>
      </c>
      <c r="I188" s="127">
        <v>0</v>
      </c>
      <c r="J188" s="113">
        <v>0</v>
      </c>
      <c r="K188" s="113">
        <v>0</v>
      </c>
    </row>
    <row r="189" spans="1:11" ht="14.25" customHeight="1">
      <c r="A189" s="108" t="s">
        <v>600</v>
      </c>
      <c r="B189" s="109" t="s">
        <v>601</v>
      </c>
      <c r="C189" s="110">
        <v>78</v>
      </c>
      <c r="D189" s="110">
        <v>22</v>
      </c>
      <c r="E189" s="110">
        <v>56</v>
      </c>
      <c r="F189" s="110" t="s">
        <v>1119</v>
      </c>
      <c r="G189" s="110" t="s">
        <v>1119</v>
      </c>
      <c r="H189" s="110" t="s">
        <v>1119</v>
      </c>
      <c r="I189" s="126">
        <v>18</v>
      </c>
      <c r="J189" s="110">
        <v>4</v>
      </c>
      <c r="K189" s="110">
        <v>14</v>
      </c>
    </row>
    <row r="190" spans="1:11" ht="14.25" customHeight="1">
      <c r="A190" s="111" t="s">
        <v>602</v>
      </c>
      <c r="B190" s="112" t="s">
        <v>603</v>
      </c>
      <c r="C190" s="113">
        <v>10</v>
      </c>
      <c r="D190" s="113" t="s">
        <v>1119</v>
      </c>
      <c r="E190" s="110" t="s">
        <v>1119</v>
      </c>
      <c r="F190" s="113" t="s">
        <v>1119</v>
      </c>
      <c r="G190" s="113" t="s">
        <v>1119</v>
      </c>
      <c r="H190" s="113" t="s">
        <v>1119</v>
      </c>
      <c r="I190" s="127">
        <v>0</v>
      </c>
      <c r="J190" s="113">
        <v>0</v>
      </c>
      <c r="K190" s="113">
        <v>0</v>
      </c>
    </row>
    <row r="191" spans="1:11" ht="14.25" customHeight="1">
      <c r="A191" s="108" t="s">
        <v>604</v>
      </c>
      <c r="B191" s="109" t="s">
        <v>605</v>
      </c>
      <c r="C191" s="110">
        <v>278</v>
      </c>
      <c r="D191" s="110">
        <v>63</v>
      </c>
      <c r="E191" s="110">
        <v>215</v>
      </c>
      <c r="F191" s="110">
        <v>4</v>
      </c>
      <c r="G191" s="110" t="s">
        <v>1119</v>
      </c>
      <c r="H191" s="110" t="s">
        <v>1119</v>
      </c>
      <c r="I191" s="126" t="s">
        <v>1119</v>
      </c>
      <c r="J191" s="110" t="s">
        <v>1119</v>
      </c>
      <c r="K191" s="110" t="s">
        <v>1119</v>
      </c>
    </row>
    <row r="192" spans="1:11" ht="14.25" customHeight="1">
      <c r="A192" s="111" t="s">
        <v>606</v>
      </c>
      <c r="B192" s="112" t="s">
        <v>607</v>
      </c>
      <c r="C192" s="113">
        <v>13</v>
      </c>
      <c r="D192" s="113">
        <v>4</v>
      </c>
      <c r="E192" s="113">
        <v>9</v>
      </c>
      <c r="F192" s="113">
        <v>0</v>
      </c>
      <c r="G192" s="113">
        <v>0</v>
      </c>
      <c r="H192" s="113">
        <v>0</v>
      </c>
      <c r="I192" s="127">
        <v>0</v>
      </c>
      <c r="J192" s="110">
        <v>0</v>
      </c>
      <c r="K192" s="113">
        <v>0</v>
      </c>
    </row>
    <row r="193" spans="1:11" ht="14.25" customHeight="1">
      <c r="A193" s="108" t="s">
        <v>608</v>
      </c>
      <c r="B193" s="109" t="s">
        <v>609</v>
      </c>
      <c r="C193" s="110">
        <v>4</v>
      </c>
      <c r="D193" s="110" t="s">
        <v>1119</v>
      </c>
      <c r="E193" s="110" t="s">
        <v>1119</v>
      </c>
      <c r="F193" s="110">
        <v>0</v>
      </c>
      <c r="G193" s="110">
        <v>0</v>
      </c>
      <c r="H193" s="110">
        <v>0</v>
      </c>
      <c r="I193" s="126">
        <v>0</v>
      </c>
      <c r="J193" s="110">
        <v>0</v>
      </c>
      <c r="K193" s="110">
        <v>0</v>
      </c>
    </row>
    <row r="194" spans="1:11" ht="14.25" customHeight="1">
      <c r="A194" s="111" t="s">
        <v>610</v>
      </c>
      <c r="B194" s="112" t="s">
        <v>611</v>
      </c>
      <c r="C194" s="113">
        <v>37</v>
      </c>
      <c r="D194" s="113">
        <v>10</v>
      </c>
      <c r="E194" s="113">
        <v>27</v>
      </c>
      <c r="F194" s="113" t="s">
        <v>1119</v>
      </c>
      <c r="G194" s="110" t="s">
        <v>1119</v>
      </c>
      <c r="H194" s="110" t="s">
        <v>1119</v>
      </c>
      <c r="I194" s="126">
        <v>4</v>
      </c>
      <c r="J194" s="110">
        <v>0</v>
      </c>
      <c r="K194" s="110">
        <v>4</v>
      </c>
    </row>
    <row r="195" spans="1:11" ht="14.25" customHeight="1">
      <c r="A195" s="108" t="s">
        <v>612</v>
      </c>
      <c r="B195" s="109" t="s">
        <v>613</v>
      </c>
      <c r="C195" s="110">
        <v>31</v>
      </c>
      <c r="D195" s="110">
        <v>9</v>
      </c>
      <c r="E195" s="110">
        <v>22</v>
      </c>
      <c r="F195" s="110" t="s">
        <v>1119</v>
      </c>
      <c r="G195" s="110">
        <v>0</v>
      </c>
      <c r="H195" s="110" t="s">
        <v>1119</v>
      </c>
      <c r="I195" s="126">
        <v>11</v>
      </c>
      <c r="J195" s="110" t="s">
        <v>1119</v>
      </c>
      <c r="K195" s="110" t="s">
        <v>1119</v>
      </c>
    </row>
    <row r="196" spans="1:11" ht="14.25" customHeight="1">
      <c r="A196" s="111" t="s">
        <v>614</v>
      </c>
      <c r="B196" s="112" t="s">
        <v>615</v>
      </c>
      <c r="C196" s="113">
        <v>5</v>
      </c>
      <c r="D196" s="113" t="s">
        <v>1119</v>
      </c>
      <c r="E196" s="113" t="s">
        <v>1119</v>
      </c>
      <c r="F196" s="113" t="s">
        <v>1119</v>
      </c>
      <c r="G196" s="110" t="s">
        <v>1119</v>
      </c>
      <c r="H196" s="110">
        <v>0</v>
      </c>
      <c r="I196" s="126" t="s">
        <v>1119</v>
      </c>
      <c r="J196" s="110">
        <v>0</v>
      </c>
      <c r="K196" s="110" t="s">
        <v>1119</v>
      </c>
    </row>
    <row r="197" spans="1:11" ht="14.25" customHeight="1">
      <c r="A197" s="108" t="s">
        <v>616</v>
      </c>
      <c r="B197" s="109" t="s">
        <v>617</v>
      </c>
      <c r="C197" s="110">
        <v>33</v>
      </c>
      <c r="D197" s="110">
        <v>9</v>
      </c>
      <c r="E197" s="110">
        <v>24</v>
      </c>
      <c r="F197" s="110">
        <v>0</v>
      </c>
      <c r="G197" s="110">
        <v>0</v>
      </c>
      <c r="H197" s="110">
        <v>0</v>
      </c>
      <c r="I197" s="126">
        <v>6</v>
      </c>
      <c r="J197" s="110">
        <v>0</v>
      </c>
      <c r="K197" s="110">
        <v>6</v>
      </c>
    </row>
    <row r="198" spans="1:11" ht="14.25" customHeight="1">
      <c r="A198" s="111" t="s">
        <v>618</v>
      </c>
      <c r="B198" s="112" t="s">
        <v>619</v>
      </c>
      <c r="C198" s="113">
        <v>20</v>
      </c>
      <c r="D198" s="113">
        <v>8</v>
      </c>
      <c r="E198" s="113">
        <v>12</v>
      </c>
      <c r="F198" s="113">
        <v>0</v>
      </c>
      <c r="G198" s="110">
        <v>0</v>
      </c>
      <c r="H198" s="110">
        <v>0</v>
      </c>
      <c r="I198" s="126">
        <v>0</v>
      </c>
      <c r="J198" s="110">
        <v>0</v>
      </c>
      <c r="K198" s="110">
        <v>0</v>
      </c>
    </row>
    <row r="199" spans="1:11" ht="14.25" customHeight="1">
      <c r="A199" s="108" t="s">
        <v>620</v>
      </c>
      <c r="B199" s="109" t="s">
        <v>621</v>
      </c>
      <c r="C199" s="110">
        <v>0</v>
      </c>
      <c r="D199" s="110">
        <v>0</v>
      </c>
      <c r="E199" s="110">
        <v>0</v>
      </c>
      <c r="F199" s="110">
        <v>0</v>
      </c>
      <c r="G199" s="110">
        <v>0</v>
      </c>
      <c r="H199" s="110">
        <v>0</v>
      </c>
      <c r="I199" s="126">
        <v>0</v>
      </c>
      <c r="J199" s="110">
        <v>0</v>
      </c>
      <c r="K199" s="110">
        <v>0</v>
      </c>
    </row>
    <row r="200" spans="1:11" ht="14.25" customHeight="1">
      <c r="A200" s="111" t="s">
        <v>622</v>
      </c>
      <c r="B200" s="112" t="s">
        <v>623</v>
      </c>
      <c r="C200" s="113">
        <v>58</v>
      </c>
      <c r="D200" s="113">
        <v>26</v>
      </c>
      <c r="E200" s="110">
        <v>32</v>
      </c>
      <c r="F200" s="113" t="s">
        <v>1119</v>
      </c>
      <c r="G200" s="110" t="s">
        <v>1119</v>
      </c>
      <c r="H200" s="110">
        <v>0</v>
      </c>
      <c r="I200" s="126" t="s">
        <v>1120</v>
      </c>
      <c r="J200" s="110" t="s">
        <v>1120</v>
      </c>
      <c r="K200" s="110" t="s">
        <v>1120</v>
      </c>
    </row>
    <row r="201" spans="1:11" s="26" customFormat="1" ht="14.25" customHeight="1">
      <c r="A201" s="90"/>
      <c r="B201" s="91" t="s">
        <v>624</v>
      </c>
      <c r="C201" s="383">
        <v>300</v>
      </c>
      <c r="D201" s="383">
        <v>97</v>
      </c>
      <c r="E201" s="383">
        <v>203</v>
      </c>
      <c r="F201" s="383">
        <v>42</v>
      </c>
      <c r="G201" s="383" t="s">
        <v>1119</v>
      </c>
      <c r="H201" s="383" t="s">
        <v>1119</v>
      </c>
      <c r="I201" s="384">
        <v>50</v>
      </c>
      <c r="J201" s="383">
        <v>13</v>
      </c>
      <c r="K201" s="383">
        <v>37</v>
      </c>
    </row>
    <row r="202" spans="1:11" ht="14.25" customHeight="1">
      <c r="A202" s="111" t="s">
        <v>625</v>
      </c>
      <c r="B202" s="112" t="s">
        <v>626</v>
      </c>
      <c r="C202" s="113">
        <v>5</v>
      </c>
      <c r="D202" s="113" t="s">
        <v>1119</v>
      </c>
      <c r="E202" s="110" t="s">
        <v>1119</v>
      </c>
      <c r="F202" s="113">
        <v>0</v>
      </c>
      <c r="G202" s="110">
        <v>0</v>
      </c>
      <c r="H202" s="110">
        <v>0</v>
      </c>
      <c r="I202" s="126" t="s">
        <v>1119</v>
      </c>
      <c r="J202" s="110" t="s">
        <v>1119</v>
      </c>
      <c r="K202" s="110" t="s">
        <v>1119</v>
      </c>
    </row>
    <row r="203" spans="1:11" ht="14.25" customHeight="1">
      <c r="A203" s="108" t="s">
        <v>627</v>
      </c>
      <c r="B203" s="109" t="s">
        <v>628</v>
      </c>
      <c r="C203" s="110" t="s">
        <v>1119</v>
      </c>
      <c r="D203" s="110">
        <v>0</v>
      </c>
      <c r="E203" s="110" t="s">
        <v>1119</v>
      </c>
      <c r="F203" s="110">
        <v>0</v>
      </c>
      <c r="G203" s="110">
        <v>0</v>
      </c>
      <c r="H203" s="110">
        <v>0</v>
      </c>
      <c r="I203" s="126" t="s">
        <v>1119</v>
      </c>
      <c r="J203" s="110">
        <v>0</v>
      </c>
      <c r="K203" s="110" t="s">
        <v>1119</v>
      </c>
    </row>
    <row r="204" spans="1:11" ht="14.25" customHeight="1">
      <c r="A204" s="111" t="s">
        <v>629</v>
      </c>
      <c r="B204" s="112" t="s">
        <v>630</v>
      </c>
      <c r="C204" s="113" t="s">
        <v>1119</v>
      </c>
      <c r="D204" s="113" t="s">
        <v>1119</v>
      </c>
      <c r="E204" s="110" t="s">
        <v>1119</v>
      </c>
      <c r="F204" s="113" t="s">
        <v>1119</v>
      </c>
      <c r="G204" s="110" t="s">
        <v>1119</v>
      </c>
      <c r="H204" s="110">
        <v>0</v>
      </c>
      <c r="I204" s="126">
        <v>6</v>
      </c>
      <c r="J204" s="110" t="s">
        <v>1119</v>
      </c>
      <c r="K204" s="110" t="s">
        <v>1119</v>
      </c>
    </row>
    <row r="205" spans="1:11" ht="14.25" customHeight="1">
      <c r="A205" s="108" t="s">
        <v>631</v>
      </c>
      <c r="B205" s="109" t="s">
        <v>632</v>
      </c>
      <c r="C205" s="110">
        <v>0</v>
      </c>
      <c r="D205" s="110">
        <v>0</v>
      </c>
      <c r="E205" s="110">
        <v>0</v>
      </c>
      <c r="F205" s="110">
        <v>0</v>
      </c>
      <c r="G205" s="110">
        <v>0</v>
      </c>
      <c r="H205" s="110">
        <v>0</v>
      </c>
      <c r="I205" s="126">
        <v>0</v>
      </c>
      <c r="J205" s="110">
        <v>0</v>
      </c>
      <c r="K205" s="110">
        <v>0</v>
      </c>
    </row>
    <row r="206" spans="1:11" ht="14.25" customHeight="1">
      <c r="A206" s="111" t="s">
        <v>633</v>
      </c>
      <c r="B206" s="112" t="s">
        <v>634</v>
      </c>
      <c r="C206" s="113">
        <v>4</v>
      </c>
      <c r="D206" s="113" t="s">
        <v>1119</v>
      </c>
      <c r="E206" s="113" t="s">
        <v>1119</v>
      </c>
      <c r="F206" s="113" t="s">
        <v>1119</v>
      </c>
      <c r="G206" s="113">
        <v>0</v>
      </c>
      <c r="H206" s="113" t="s">
        <v>1119</v>
      </c>
      <c r="I206" s="127">
        <v>6</v>
      </c>
      <c r="J206" s="113" t="s">
        <v>1119</v>
      </c>
      <c r="K206" s="113" t="s">
        <v>1119</v>
      </c>
    </row>
    <row r="207" spans="1:11" ht="14.25" customHeight="1">
      <c r="A207" s="108" t="s">
        <v>635</v>
      </c>
      <c r="B207" s="109" t="s">
        <v>636</v>
      </c>
      <c r="C207" s="110">
        <v>4</v>
      </c>
      <c r="D207" s="110" t="s">
        <v>1119</v>
      </c>
      <c r="E207" s="110" t="s">
        <v>1119</v>
      </c>
      <c r="F207" s="110">
        <v>0</v>
      </c>
      <c r="G207" s="110">
        <v>0</v>
      </c>
      <c r="H207" s="110">
        <v>0</v>
      </c>
      <c r="I207" s="126">
        <v>0</v>
      </c>
      <c r="J207" s="110">
        <v>0</v>
      </c>
      <c r="K207" s="110">
        <v>0</v>
      </c>
    </row>
    <row r="208" spans="1:11" ht="14.25" customHeight="1">
      <c r="A208" s="111" t="s">
        <v>637</v>
      </c>
      <c r="B208" s="112" t="s">
        <v>638</v>
      </c>
      <c r="C208" s="113" t="s">
        <v>1120</v>
      </c>
      <c r="D208" s="113" t="s">
        <v>1120</v>
      </c>
      <c r="E208" s="110" t="s">
        <v>1120</v>
      </c>
      <c r="F208" s="113">
        <v>0</v>
      </c>
      <c r="G208" s="113">
        <v>0</v>
      </c>
      <c r="H208" s="113">
        <v>0</v>
      </c>
      <c r="I208" s="127">
        <v>0</v>
      </c>
      <c r="J208" s="113">
        <v>0</v>
      </c>
      <c r="K208" s="110">
        <v>0</v>
      </c>
    </row>
    <row r="209" spans="1:11" ht="14.25" customHeight="1">
      <c r="A209" s="108" t="s">
        <v>639</v>
      </c>
      <c r="B209" s="109" t="s">
        <v>640</v>
      </c>
      <c r="C209" s="110">
        <v>20</v>
      </c>
      <c r="D209" s="110">
        <v>10</v>
      </c>
      <c r="E209" s="110">
        <v>10</v>
      </c>
      <c r="F209" s="110" t="s">
        <v>1119</v>
      </c>
      <c r="G209" s="110">
        <v>0</v>
      </c>
      <c r="H209" s="110" t="s">
        <v>1119</v>
      </c>
      <c r="I209" s="126">
        <v>0</v>
      </c>
      <c r="J209" s="110">
        <v>0</v>
      </c>
      <c r="K209" s="110">
        <v>0</v>
      </c>
    </row>
    <row r="210" spans="1:11" ht="14.25" customHeight="1">
      <c r="A210" s="111" t="s">
        <v>641</v>
      </c>
      <c r="B210" s="112" t="s">
        <v>642</v>
      </c>
      <c r="C210" s="113">
        <v>10</v>
      </c>
      <c r="D210" s="113">
        <v>5</v>
      </c>
      <c r="E210" s="113">
        <v>5</v>
      </c>
      <c r="F210" s="113" t="s">
        <v>1119</v>
      </c>
      <c r="G210" s="113">
        <v>0</v>
      </c>
      <c r="H210" s="113" t="s">
        <v>1119</v>
      </c>
      <c r="I210" s="127">
        <v>0</v>
      </c>
      <c r="J210" s="113">
        <v>0</v>
      </c>
      <c r="K210" s="113">
        <v>0</v>
      </c>
    </row>
    <row r="211" spans="1:11" ht="14.25" customHeight="1">
      <c r="A211" s="108" t="s">
        <v>643</v>
      </c>
      <c r="B211" s="109" t="s">
        <v>644</v>
      </c>
      <c r="C211" s="110">
        <v>10</v>
      </c>
      <c r="D211" s="110" t="s">
        <v>1119</v>
      </c>
      <c r="E211" s="110" t="s">
        <v>1119</v>
      </c>
      <c r="F211" s="110" t="s">
        <v>1119</v>
      </c>
      <c r="G211" s="110">
        <v>0</v>
      </c>
      <c r="H211" s="110" t="s">
        <v>1119</v>
      </c>
      <c r="I211" s="126">
        <v>0</v>
      </c>
      <c r="J211" s="110">
        <v>0</v>
      </c>
      <c r="K211" s="110">
        <v>0</v>
      </c>
    </row>
    <row r="212" spans="1:11" ht="14.25" customHeight="1">
      <c r="A212" s="111" t="s">
        <v>645</v>
      </c>
      <c r="B212" s="112" t="s">
        <v>646</v>
      </c>
      <c r="C212" s="113">
        <v>172</v>
      </c>
      <c r="D212" s="113">
        <v>55</v>
      </c>
      <c r="E212" s="113">
        <v>117</v>
      </c>
      <c r="F212" s="113">
        <v>32</v>
      </c>
      <c r="G212" s="113" t="s">
        <v>1119</v>
      </c>
      <c r="H212" s="113" t="s">
        <v>1119</v>
      </c>
      <c r="I212" s="127">
        <v>28</v>
      </c>
      <c r="J212" s="113">
        <v>5</v>
      </c>
      <c r="K212" s="113">
        <v>23</v>
      </c>
    </row>
    <row r="213" spans="1:11" ht="14.25" customHeight="1">
      <c r="A213" s="108" t="s">
        <v>647</v>
      </c>
      <c r="B213" s="109" t="s">
        <v>648</v>
      </c>
      <c r="C213" s="110">
        <v>27</v>
      </c>
      <c r="D213" s="110">
        <v>5</v>
      </c>
      <c r="E213" s="110">
        <v>22</v>
      </c>
      <c r="F213" s="110" t="s">
        <v>1119</v>
      </c>
      <c r="G213" s="110">
        <v>0</v>
      </c>
      <c r="H213" s="110" t="s">
        <v>1119</v>
      </c>
      <c r="I213" s="126">
        <v>0</v>
      </c>
      <c r="J213" s="110">
        <v>0</v>
      </c>
      <c r="K213" s="110">
        <v>0</v>
      </c>
    </row>
    <row r="214" spans="1:11" ht="14.25" customHeight="1">
      <c r="A214" s="111" t="s">
        <v>649</v>
      </c>
      <c r="B214" s="112" t="s">
        <v>650</v>
      </c>
      <c r="C214" s="113">
        <v>14</v>
      </c>
      <c r="D214" s="113">
        <v>5</v>
      </c>
      <c r="E214" s="113">
        <v>9</v>
      </c>
      <c r="F214" s="113" t="s">
        <v>1119</v>
      </c>
      <c r="G214" s="113">
        <v>0</v>
      </c>
      <c r="H214" s="113" t="s">
        <v>1119</v>
      </c>
      <c r="I214" s="127" t="s">
        <v>1119</v>
      </c>
      <c r="J214" s="113" t="s">
        <v>1119</v>
      </c>
      <c r="K214" s="113">
        <v>0</v>
      </c>
    </row>
    <row r="215" spans="1:11" ht="14.25" customHeight="1">
      <c r="A215" s="108" t="s">
        <v>651</v>
      </c>
      <c r="B215" s="109" t="s">
        <v>652</v>
      </c>
      <c r="C215" s="110">
        <v>12</v>
      </c>
      <c r="D215" s="110" t="s">
        <v>1119</v>
      </c>
      <c r="E215" s="110" t="s">
        <v>1119</v>
      </c>
      <c r="F215" s="110" t="s">
        <v>1119</v>
      </c>
      <c r="G215" s="110">
        <v>0</v>
      </c>
      <c r="H215" s="110" t="s">
        <v>1119</v>
      </c>
      <c r="I215" s="126" t="s">
        <v>1119</v>
      </c>
      <c r="J215" s="110">
        <v>0</v>
      </c>
      <c r="K215" s="110" t="s">
        <v>1119</v>
      </c>
    </row>
    <row r="216" spans="1:11" ht="14.25" customHeight="1">
      <c r="A216" s="111" t="s">
        <v>653</v>
      </c>
      <c r="B216" s="112" t="s">
        <v>654</v>
      </c>
      <c r="C216" s="113">
        <v>15</v>
      </c>
      <c r="D216" s="113">
        <v>5</v>
      </c>
      <c r="E216" s="110">
        <v>10</v>
      </c>
      <c r="F216" s="113">
        <v>0</v>
      </c>
      <c r="G216" s="113">
        <v>0</v>
      </c>
      <c r="H216" s="113">
        <v>0</v>
      </c>
      <c r="I216" s="127">
        <v>0</v>
      </c>
      <c r="J216" s="113">
        <v>0</v>
      </c>
      <c r="K216" s="113">
        <v>0</v>
      </c>
    </row>
    <row r="217" spans="1:11" ht="14.25" customHeight="1">
      <c r="A217" s="108" t="s">
        <v>655</v>
      </c>
      <c r="B217" s="109" t="s">
        <v>656</v>
      </c>
      <c r="C217" s="110" t="s">
        <v>1119</v>
      </c>
      <c r="D217" s="110" t="s">
        <v>1119</v>
      </c>
      <c r="E217" s="110">
        <v>0</v>
      </c>
      <c r="F217" s="110" t="s">
        <v>1119</v>
      </c>
      <c r="G217" s="110">
        <v>0</v>
      </c>
      <c r="H217" s="110" t="s">
        <v>1119</v>
      </c>
      <c r="I217" s="126" t="s">
        <v>1119</v>
      </c>
      <c r="J217" s="110" t="s">
        <v>1119</v>
      </c>
      <c r="K217" s="110" t="s">
        <v>1119</v>
      </c>
    </row>
    <row r="218" spans="1:11" s="26" customFormat="1" ht="14.25" customHeight="1">
      <c r="A218" s="90"/>
      <c r="B218" s="91" t="s">
        <v>657</v>
      </c>
      <c r="C218" s="383">
        <v>416</v>
      </c>
      <c r="D218" s="383">
        <v>116</v>
      </c>
      <c r="E218" s="383">
        <v>299</v>
      </c>
      <c r="F218" s="383">
        <v>25</v>
      </c>
      <c r="G218" s="383">
        <v>11</v>
      </c>
      <c r="H218" s="383">
        <v>14</v>
      </c>
      <c r="I218" s="384">
        <v>17</v>
      </c>
      <c r="J218" s="383" t="s">
        <v>1119</v>
      </c>
      <c r="K218" s="383" t="s">
        <v>1119</v>
      </c>
    </row>
    <row r="219" spans="1:11" ht="14.25" customHeight="1">
      <c r="A219" s="108" t="s">
        <v>658</v>
      </c>
      <c r="B219" s="109" t="s">
        <v>659</v>
      </c>
      <c r="C219" s="110" t="s">
        <v>1119</v>
      </c>
      <c r="D219" s="110" t="s">
        <v>1119</v>
      </c>
      <c r="E219" s="110" t="s">
        <v>1119</v>
      </c>
      <c r="F219" s="110">
        <v>0</v>
      </c>
      <c r="G219" s="110">
        <v>0</v>
      </c>
      <c r="H219" s="110">
        <v>0</v>
      </c>
      <c r="I219" s="126">
        <v>0</v>
      </c>
      <c r="J219" s="110">
        <v>0</v>
      </c>
      <c r="K219" s="110">
        <v>0</v>
      </c>
    </row>
    <row r="220" spans="1:11" ht="14.25" customHeight="1">
      <c r="A220" s="111" t="s">
        <v>660</v>
      </c>
      <c r="B220" s="112" t="s">
        <v>661</v>
      </c>
      <c r="C220" s="113" t="s">
        <v>1120</v>
      </c>
      <c r="D220" s="113" t="s">
        <v>1120</v>
      </c>
      <c r="E220" s="113" t="s">
        <v>1120</v>
      </c>
      <c r="F220" s="113" t="s">
        <v>1120</v>
      </c>
      <c r="G220" s="110" t="s">
        <v>1120</v>
      </c>
      <c r="H220" s="110" t="s">
        <v>1120</v>
      </c>
      <c r="I220" s="126" t="s">
        <v>1120</v>
      </c>
      <c r="J220" s="110" t="s">
        <v>1120</v>
      </c>
      <c r="K220" s="110" t="s">
        <v>1120</v>
      </c>
    </row>
    <row r="221" spans="1:11" ht="14.25" customHeight="1">
      <c r="A221" s="108" t="s">
        <v>662</v>
      </c>
      <c r="B221" s="109" t="s">
        <v>663</v>
      </c>
      <c r="C221" s="110">
        <v>8</v>
      </c>
      <c r="D221" s="110" t="s">
        <v>1119</v>
      </c>
      <c r="E221" s="110" t="s">
        <v>1119</v>
      </c>
      <c r="F221" s="110" t="s">
        <v>1119</v>
      </c>
      <c r="G221" s="110">
        <v>0</v>
      </c>
      <c r="H221" s="110" t="s">
        <v>1119</v>
      </c>
      <c r="I221" s="126">
        <v>0</v>
      </c>
      <c r="J221" s="110">
        <v>0</v>
      </c>
      <c r="K221" s="110">
        <v>0</v>
      </c>
    </row>
    <row r="222" spans="1:11" ht="14.25" customHeight="1">
      <c r="A222" s="111" t="s">
        <v>664</v>
      </c>
      <c r="B222" s="112" t="s">
        <v>665</v>
      </c>
      <c r="C222" s="113" t="s">
        <v>1119</v>
      </c>
      <c r="D222" s="113">
        <v>0</v>
      </c>
      <c r="E222" s="110" t="s">
        <v>1119</v>
      </c>
      <c r="F222" s="113" t="s">
        <v>1119</v>
      </c>
      <c r="G222" s="113" t="s">
        <v>1119</v>
      </c>
      <c r="H222" s="113">
        <v>0</v>
      </c>
      <c r="I222" s="127" t="s">
        <v>1119</v>
      </c>
      <c r="J222" s="113" t="s">
        <v>1119</v>
      </c>
      <c r="K222" s="113">
        <v>0</v>
      </c>
    </row>
    <row r="223" spans="1:11" ht="14.25" customHeight="1">
      <c r="A223" s="108" t="s">
        <v>666</v>
      </c>
      <c r="B223" s="109" t="s">
        <v>667</v>
      </c>
      <c r="C223" s="110">
        <v>4</v>
      </c>
      <c r="D223" s="110">
        <v>0</v>
      </c>
      <c r="E223" s="110">
        <v>4</v>
      </c>
      <c r="F223" s="110" t="s">
        <v>1119</v>
      </c>
      <c r="G223" s="110" t="s">
        <v>1119</v>
      </c>
      <c r="H223" s="110">
        <v>0</v>
      </c>
      <c r="I223" s="126">
        <v>0</v>
      </c>
      <c r="J223" s="110">
        <v>0</v>
      </c>
      <c r="K223" s="110">
        <v>0</v>
      </c>
    </row>
    <row r="224" spans="1:11" ht="14.25" customHeight="1">
      <c r="A224" s="111" t="s">
        <v>668</v>
      </c>
      <c r="B224" s="112" t="s">
        <v>669</v>
      </c>
      <c r="C224" s="113">
        <v>0</v>
      </c>
      <c r="D224" s="113">
        <v>0</v>
      </c>
      <c r="E224" s="113">
        <v>0</v>
      </c>
      <c r="F224" s="113">
        <v>0</v>
      </c>
      <c r="G224" s="113">
        <v>0</v>
      </c>
      <c r="H224" s="113">
        <v>0</v>
      </c>
      <c r="I224" s="127">
        <v>0</v>
      </c>
      <c r="J224" s="113">
        <v>0</v>
      </c>
      <c r="K224" s="113">
        <v>0</v>
      </c>
    </row>
    <row r="225" spans="1:11" ht="14.25" customHeight="1">
      <c r="A225" s="108" t="s">
        <v>670</v>
      </c>
      <c r="B225" s="109" t="s">
        <v>671</v>
      </c>
      <c r="C225" s="110">
        <v>308</v>
      </c>
      <c r="D225" s="110">
        <v>78</v>
      </c>
      <c r="E225" s="110">
        <v>230</v>
      </c>
      <c r="F225" s="110">
        <v>17</v>
      </c>
      <c r="G225" s="110" t="s">
        <v>1119</v>
      </c>
      <c r="H225" s="110" t="s">
        <v>1119</v>
      </c>
      <c r="I225" s="126">
        <v>10</v>
      </c>
      <c r="J225" s="110" t="s">
        <v>1119</v>
      </c>
      <c r="K225" s="110" t="s">
        <v>1119</v>
      </c>
    </row>
    <row r="226" spans="1:11" ht="14.25" customHeight="1">
      <c r="A226" s="111" t="s">
        <v>672</v>
      </c>
      <c r="B226" s="112" t="s">
        <v>673</v>
      </c>
      <c r="C226" s="113" t="s">
        <v>1119</v>
      </c>
      <c r="D226" s="113">
        <v>0</v>
      </c>
      <c r="E226" s="110" t="s">
        <v>1119</v>
      </c>
      <c r="F226" s="113" t="s">
        <v>1119</v>
      </c>
      <c r="G226" s="113" t="s">
        <v>1119</v>
      </c>
      <c r="H226" s="113" t="s">
        <v>1119</v>
      </c>
      <c r="I226" s="127" t="s">
        <v>1119</v>
      </c>
      <c r="J226" s="113" t="s">
        <v>1119</v>
      </c>
      <c r="K226" s="113">
        <v>0</v>
      </c>
    </row>
    <row r="227" spans="1:11" ht="14.25" customHeight="1">
      <c r="A227" s="108" t="s">
        <v>674</v>
      </c>
      <c r="B227" s="109" t="s">
        <v>675</v>
      </c>
      <c r="C227" s="110">
        <v>33</v>
      </c>
      <c r="D227" s="110">
        <v>19</v>
      </c>
      <c r="E227" s="110">
        <v>14</v>
      </c>
      <c r="F227" s="110" t="s">
        <v>1119</v>
      </c>
      <c r="G227" s="110">
        <v>0</v>
      </c>
      <c r="H227" s="110" t="s">
        <v>1119</v>
      </c>
      <c r="I227" s="126" t="s">
        <v>1119</v>
      </c>
      <c r="J227" s="110">
        <v>0</v>
      </c>
      <c r="K227" s="110" t="s">
        <v>1119</v>
      </c>
    </row>
    <row r="228" spans="1:11" ht="14.25" customHeight="1">
      <c r="A228" s="111" t="s">
        <v>676</v>
      </c>
      <c r="B228" s="112" t="s">
        <v>677</v>
      </c>
      <c r="C228" s="113">
        <v>21</v>
      </c>
      <c r="D228" s="113">
        <v>6</v>
      </c>
      <c r="E228" s="113">
        <v>15</v>
      </c>
      <c r="F228" s="113">
        <v>0</v>
      </c>
      <c r="G228" s="113">
        <v>0</v>
      </c>
      <c r="H228" s="113">
        <v>0</v>
      </c>
      <c r="I228" s="127">
        <v>0</v>
      </c>
      <c r="J228" s="113">
        <v>0</v>
      </c>
      <c r="K228" s="113">
        <v>0</v>
      </c>
    </row>
    <row r="229" spans="1:11" ht="14.25" customHeight="1">
      <c r="A229" s="108" t="s">
        <v>678</v>
      </c>
      <c r="B229" s="109" t="s">
        <v>679</v>
      </c>
      <c r="C229" s="110">
        <v>8</v>
      </c>
      <c r="D229" s="110" t="s">
        <v>1119</v>
      </c>
      <c r="E229" s="110" t="s">
        <v>1119</v>
      </c>
      <c r="F229" s="110">
        <v>0</v>
      </c>
      <c r="G229" s="110">
        <v>0</v>
      </c>
      <c r="H229" s="110">
        <v>0</v>
      </c>
      <c r="I229" s="126" t="s">
        <v>1119</v>
      </c>
      <c r="J229" s="110">
        <v>0</v>
      </c>
      <c r="K229" s="110" t="s">
        <v>1119</v>
      </c>
    </row>
    <row r="230" spans="1:11" ht="14.25" customHeight="1">
      <c r="A230" s="111" t="s">
        <v>680</v>
      </c>
      <c r="B230" s="112" t="s">
        <v>681</v>
      </c>
      <c r="C230" s="113">
        <v>18</v>
      </c>
      <c r="D230" s="113" t="s">
        <v>1119</v>
      </c>
      <c r="E230" s="113" t="s">
        <v>1119</v>
      </c>
      <c r="F230" s="113" t="s">
        <v>1119</v>
      </c>
      <c r="G230" s="113">
        <v>0</v>
      </c>
      <c r="H230" s="113" t="s">
        <v>1119</v>
      </c>
      <c r="I230" s="127" t="s">
        <v>1119</v>
      </c>
      <c r="J230" s="113" t="s">
        <v>1119</v>
      </c>
      <c r="K230" s="113" t="s">
        <v>1119</v>
      </c>
    </row>
    <row r="231" spans="1:11" s="26" customFormat="1" ht="14.25" customHeight="1">
      <c r="A231" s="90"/>
      <c r="B231" s="91" t="s">
        <v>682</v>
      </c>
      <c r="C231" s="383">
        <v>459</v>
      </c>
      <c r="D231" s="383">
        <v>134</v>
      </c>
      <c r="E231" s="383">
        <v>325</v>
      </c>
      <c r="F231" s="383">
        <v>11</v>
      </c>
      <c r="G231" s="383">
        <v>4</v>
      </c>
      <c r="H231" s="383">
        <v>7</v>
      </c>
      <c r="I231" s="384">
        <v>42</v>
      </c>
      <c r="J231" s="383">
        <v>9</v>
      </c>
      <c r="K231" s="383">
        <v>33</v>
      </c>
    </row>
    <row r="232" spans="1:11" ht="14.25" customHeight="1">
      <c r="A232" s="111" t="s">
        <v>683</v>
      </c>
      <c r="B232" s="112" t="s">
        <v>684</v>
      </c>
      <c r="C232" s="113" t="s">
        <v>1119</v>
      </c>
      <c r="D232" s="113">
        <v>0</v>
      </c>
      <c r="E232" s="110" t="s">
        <v>1119</v>
      </c>
      <c r="F232" s="113" t="s">
        <v>1119</v>
      </c>
      <c r="G232" s="113" t="s">
        <v>1119</v>
      </c>
      <c r="H232" s="113" t="s">
        <v>1119</v>
      </c>
      <c r="I232" s="127" t="s">
        <v>1119</v>
      </c>
      <c r="J232" s="110" t="s">
        <v>1119</v>
      </c>
      <c r="K232" s="113" t="s">
        <v>1119</v>
      </c>
    </row>
    <row r="233" spans="1:11" ht="14.25" customHeight="1">
      <c r="A233" s="108" t="s">
        <v>685</v>
      </c>
      <c r="B233" s="109" t="s">
        <v>686</v>
      </c>
      <c r="C233" s="110">
        <v>25</v>
      </c>
      <c r="D233" s="110">
        <v>6</v>
      </c>
      <c r="E233" s="110">
        <v>19</v>
      </c>
      <c r="F233" s="110">
        <v>0</v>
      </c>
      <c r="G233" s="110">
        <v>0</v>
      </c>
      <c r="H233" s="110">
        <v>0</v>
      </c>
      <c r="I233" s="126" t="s">
        <v>1119</v>
      </c>
      <c r="J233" s="110" t="s">
        <v>1119</v>
      </c>
      <c r="K233" s="110">
        <v>0</v>
      </c>
    </row>
    <row r="234" spans="1:11" ht="14.25" customHeight="1">
      <c r="A234" s="111" t="s">
        <v>687</v>
      </c>
      <c r="B234" s="112" t="s">
        <v>688</v>
      </c>
      <c r="C234" s="113" t="s">
        <v>1119</v>
      </c>
      <c r="D234" s="113" t="s">
        <v>1119</v>
      </c>
      <c r="E234" s="113" t="s">
        <v>1119</v>
      </c>
      <c r="F234" s="113">
        <v>0</v>
      </c>
      <c r="G234" s="113">
        <v>0</v>
      </c>
      <c r="H234" s="113">
        <v>0</v>
      </c>
      <c r="I234" s="127">
        <v>0</v>
      </c>
      <c r="J234" s="113">
        <v>0</v>
      </c>
      <c r="K234" s="113">
        <v>0</v>
      </c>
    </row>
    <row r="235" spans="1:11" ht="14.25" customHeight="1">
      <c r="A235" s="108" t="s">
        <v>689</v>
      </c>
      <c r="B235" s="109" t="s">
        <v>690</v>
      </c>
      <c r="C235" s="110">
        <v>26</v>
      </c>
      <c r="D235" s="110" t="s">
        <v>1119</v>
      </c>
      <c r="E235" s="110" t="s">
        <v>1119</v>
      </c>
      <c r="F235" s="110">
        <v>0</v>
      </c>
      <c r="G235" s="110">
        <v>0</v>
      </c>
      <c r="H235" s="110">
        <v>0</v>
      </c>
      <c r="I235" s="126">
        <v>4</v>
      </c>
      <c r="J235" s="110">
        <v>0</v>
      </c>
      <c r="K235" s="110">
        <v>4</v>
      </c>
    </row>
    <row r="236" spans="1:11" ht="14.25" customHeight="1">
      <c r="A236" s="111" t="s">
        <v>691</v>
      </c>
      <c r="B236" s="112" t="s">
        <v>692</v>
      </c>
      <c r="C236" s="113" t="s">
        <v>1120</v>
      </c>
      <c r="D236" s="110" t="s">
        <v>1120</v>
      </c>
      <c r="E236" s="113" t="s">
        <v>1120</v>
      </c>
      <c r="F236" s="113" t="s">
        <v>1120</v>
      </c>
      <c r="G236" s="113" t="s">
        <v>1120</v>
      </c>
      <c r="H236" s="113" t="s">
        <v>1120</v>
      </c>
      <c r="I236" s="127" t="s">
        <v>1120</v>
      </c>
      <c r="J236" s="113" t="s">
        <v>1120</v>
      </c>
      <c r="K236" s="113" t="s">
        <v>1120</v>
      </c>
    </row>
    <row r="237" spans="1:11" ht="14.25" customHeight="1">
      <c r="A237" s="108" t="s">
        <v>693</v>
      </c>
      <c r="B237" s="109" t="s">
        <v>694</v>
      </c>
      <c r="C237" s="110">
        <v>310</v>
      </c>
      <c r="D237" s="110">
        <v>96</v>
      </c>
      <c r="E237" s="110">
        <v>214</v>
      </c>
      <c r="F237" s="110">
        <v>5</v>
      </c>
      <c r="G237" s="110" t="s">
        <v>1119</v>
      </c>
      <c r="H237" s="110" t="s">
        <v>1119</v>
      </c>
      <c r="I237" s="126">
        <v>17</v>
      </c>
      <c r="J237" s="110" t="s">
        <v>1119</v>
      </c>
      <c r="K237" s="110" t="s">
        <v>1119</v>
      </c>
    </row>
    <row r="238" spans="1:11" ht="14.25" customHeight="1">
      <c r="A238" s="111" t="s">
        <v>695</v>
      </c>
      <c r="B238" s="112" t="s">
        <v>696</v>
      </c>
      <c r="C238" s="113">
        <v>0</v>
      </c>
      <c r="D238" s="113">
        <v>0</v>
      </c>
      <c r="E238" s="110">
        <v>0</v>
      </c>
      <c r="F238" s="113">
        <v>0</v>
      </c>
      <c r="G238" s="113">
        <v>0</v>
      </c>
      <c r="H238" s="113">
        <v>0</v>
      </c>
      <c r="I238" s="127">
        <v>4</v>
      </c>
      <c r="J238" s="113">
        <v>0</v>
      </c>
      <c r="K238" s="113">
        <v>4</v>
      </c>
    </row>
    <row r="239" spans="1:11" ht="14.25" customHeight="1">
      <c r="A239" s="108" t="s">
        <v>697</v>
      </c>
      <c r="B239" s="109" t="s">
        <v>698</v>
      </c>
      <c r="C239" s="110">
        <v>26</v>
      </c>
      <c r="D239" s="110">
        <v>6</v>
      </c>
      <c r="E239" s="110">
        <v>20</v>
      </c>
      <c r="F239" s="110" t="s">
        <v>1119</v>
      </c>
      <c r="G239" s="110">
        <v>0</v>
      </c>
      <c r="H239" s="110" t="s">
        <v>1119</v>
      </c>
      <c r="I239" s="126">
        <v>6</v>
      </c>
      <c r="J239" s="110" t="s">
        <v>1119</v>
      </c>
      <c r="K239" s="110" t="s">
        <v>1119</v>
      </c>
    </row>
    <row r="240" spans="1:11" ht="14.25" customHeight="1">
      <c r="A240" s="111" t="s">
        <v>699</v>
      </c>
      <c r="B240" s="112" t="s">
        <v>700</v>
      </c>
      <c r="C240" s="113">
        <v>34</v>
      </c>
      <c r="D240" s="113">
        <v>12</v>
      </c>
      <c r="E240" s="113">
        <v>22</v>
      </c>
      <c r="F240" s="113">
        <v>0</v>
      </c>
      <c r="G240" s="113">
        <v>0</v>
      </c>
      <c r="H240" s="113">
        <v>0</v>
      </c>
      <c r="I240" s="127">
        <v>4</v>
      </c>
      <c r="J240" s="113" t="s">
        <v>1119</v>
      </c>
      <c r="K240" s="113" t="s">
        <v>1119</v>
      </c>
    </row>
    <row r="241" spans="1:11" ht="14.25" customHeight="1">
      <c r="A241" s="108" t="s">
        <v>701</v>
      </c>
      <c r="B241" s="109" t="s">
        <v>702</v>
      </c>
      <c r="C241" s="110">
        <v>26</v>
      </c>
      <c r="D241" s="110">
        <v>8</v>
      </c>
      <c r="E241" s="110">
        <v>18</v>
      </c>
      <c r="F241" s="110" t="s">
        <v>1119</v>
      </c>
      <c r="G241" s="110" t="s">
        <v>1119</v>
      </c>
      <c r="H241" s="110">
        <v>0</v>
      </c>
      <c r="I241" s="126">
        <v>4</v>
      </c>
      <c r="J241" s="110" t="s">
        <v>1119</v>
      </c>
      <c r="K241" s="110" t="s">
        <v>1119</v>
      </c>
    </row>
    <row r="242" spans="1:11" ht="14.25" customHeight="1">
      <c r="A242" s="90"/>
      <c r="B242" s="91" t="s">
        <v>703</v>
      </c>
      <c r="C242" s="383">
        <v>203</v>
      </c>
      <c r="D242" s="383">
        <v>67</v>
      </c>
      <c r="E242" s="383">
        <v>135</v>
      </c>
      <c r="F242" s="383">
        <v>31</v>
      </c>
      <c r="G242" s="383">
        <v>10</v>
      </c>
      <c r="H242" s="383">
        <v>21</v>
      </c>
      <c r="I242" s="384">
        <v>65</v>
      </c>
      <c r="J242" s="383">
        <v>17</v>
      </c>
      <c r="K242" s="383">
        <v>48</v>
      </c>
    </row>
    <row r="243" spans="1:11" ht="14.25" customHeight="1">
      <c r="A243" s="108" t="s">
        <v>704</v>
      </c>
      <c r="B243" s="109" t="s">
        <v>705</v>
      </c>
      <c r="C243" s="110" t="s">
        <v>1119</v>
      </c>
      <c r="D243" s="110">
        <v>0</v>
      </c>
      <c r="E243" s="110" t="s">
        <v>1119</v>
      </c>
      <c r="F243" s="110">
        <v>7</v>
      </c>
      <c r="G243" s="110" t="s">
        <v>1119</v>
      </c>
      <c r="H243" s="110" t="s">
        <v>1119</v>
      </c>
      <c r="I243" s="126">
        <v>0</v>
      </c>
      <c r="J243" s="110">
        <v>0</v>
      </c>
      <c r="K243" s="110">
        <v>0</v>
      </c>
    </row>
    <row r="244" spans="1:11" ht="14.25" customHeight="1">
      <c r="A244" s="111" t="s">
        <v>706</v>
      </c>
      <c r="B244" s="112" t="s">
        <v>707</v>
      </c>
      <c r="C244" s="113" t="s">
        <v>1119</v>
      </c>
      <c r="D244" s="113" t="s">
        <v>1119</v>
      </c>
      <c r="E244" s="113">
        <v>0</v>
      </c>
      <c r="F244" s="113">
        <v>0</v>
      </c>
      <c r="G244" s="113">
        <v>0</v>
      </c>
      <c r="H244" s="113">
        <v>0</v>
      </c>
      <c r="I244" s="127">
        <v>0</v>
      </c>
      <c r="J244" s="113">
        <v>0</v>
      </c>
      <c r="K244" s="110">
        <v>0</v>
      </c>
    </row>
    <row r="245" spans="1:11" ht="14.25" customHeight="1">
      <c r="A245" s="108" t="s">
        <v>708</v>
      </c>
      <c r="B245" s="109" t="s">
        <v>709</v>
      </c>
      <c r="C245" s="110" t="s">
        <v>1119</v>
      </c>
      <c r="D245" s="110" t="s">
        <v>1119</v>
      </c>
      <c r="E245" s="110" t="s">
        <v>1119</v>
      </c>
      <c r="F245" s="110">
        <v>4</v>
      </c>
      <c r="G245" s="110" t="s">
        <v>1119</v>
      </c>
      <c r="H245" s="110" t="s">
        <v>1119</v>
      </c>
      <c r="I245" s="126" t="s">
        <v>1119</v>
      </c>
      <c r="J245" s="110">
        <v>0</v>
      </c>
      <c r="K245" s="110" t="s">
        <v>1119</v>
      </c>
    </row>
    <row r="246" spans="1:11" ht="14.25" customHeight="1">
      <c r="A246" s="111" t="s">
        <v>710</v>
      </c>
      <c r="B246" s="112" t="s">
        <v>711</v>
      </c>
      <c r="C246" s="113" t="s">
        <v>1120</v>
      </c>
      <c r="D246" s="113" t="s">
        <v>1120</v>
      </c>
      <c r="E246" s="113" t="s">
        <v>1120</v>
      </c>
      <c r="F246" s="113" t="s">
        <v>1120</v>
      </c>
      <c r="G246" s="113" t="s">
        <v>1120</v>
      </c>
      <c r="H246" s="113" t="s">
        <v>1120</v>
      </c>
      <c r="I246" s="127" t="s">
        <v>1120</v>
      </c>
      <c r="J246" s="113" t="s">
        <v>1120</v>
      </c>
      <c r="K246" s="113" t="s">
        <v>1120</v>
      </c>
    </row>
    <row r="247" spans="1:11" ht="14.25" customHeight="1">
      <c r="A247" s="108" t="s">
        <v>712</v>
      </c>
      <c r="B247" s="109" t="s">
        <v>713</v>
      </c>
      <c r="C247" s="110">
        <v>5</v>
      </c>
      <c r="D247" s="110" t="s">
        <v>1119</v>
      </c>
      <c r="E247" s="110" t="s">
        <v>1119</v>
      </c>
      <c r="F247" s="110">
        <v>0</v>
      </c>
      <c r="G247" s="110">
        <v>0</v>
      </c>
      <c r="H247" s="110">
        <v>0</v>
      </c>
      <c r="I247" s="126" t="s">
        <v>1119</v>
      </c>
      <c r="J247" s="110">
        <v>0</v>
      </c>
      <c r="K247" s="110" t="s">
        <v>1119</v>
      </c>
    </row>
    <row r="248" spans="1:11" ht="14.25" customHeight="1">
      <c r="A248" s="111" t="s">
        <v>714</v>
      </c>
      <c r="B248" s="112" t="s">
        <v>715</v>
      </c>
      <c r="C248" s="113">
        <v>0</v>
      </c>
      <c r="D248" s="113">
        <v>0</v>
      </c>
      <c r="E248" s="110">
        <v>0</v>
      </c>
      <c r="F248" s="113" t="s">
        <v>1119</v>
      </c>
      <c r="G248" s="113" t="s">
        <v>1119</v>
      </c>
      <c r="H248" s="113">
        <v>0</v>
      </c>
      <c r="I248" s="127">
        <v>0</v>
      </c>
      <c r="J248" s="113">
        <v>0</v>
      </c>
      <c r="K248" s="113">
        <v>0</v>
      </c>
    </row>
    <row r="249" spans="1:11" ht="14.25" customHeight="1">
      <c r="A249" s="108" t="s">
        <v>716</v>
      </c>
      <c r="B249" s="109" t="s">
        <v>717</v>
      </c>
      <c r="C249" s="110">
        <v>0</v>
      </c>
      <c r="D249" s="110">
        <v>0</v>
      </c>
      <c r="E249" s="110">
        <v>0</v>
      </c>
      <c r="F249" s="110">
        <v>0</v>
      </c>
      <c r="G249" s="110">
        <v>0</v>
      </c>
      <c r="H249" s="110">
        <v>0</v>
      </c>
      <c r="I249" s="126">
        <v>0</v>
      </c>
      <c r="J249" s="110">
        <v>0</v>
      </c>
      <c r="K249" s="110">
        <v>0</v>
      </c>
    </row>
    <row r="250" spans="1:11" ht="14.25" customHeight="1">
      <c r="A250" s="111" t="s">
        <v>718</v>
      </c>
      <c r="B250" s="112" t="s">
        <v>719</v>
      </c>
      <c r="C250" s="113">
        <v>5</v>
      </c>
      <c r="D250" s="113" t="s">
        <v>1119</v>
      </c>
      <c r="E250" s="110" t="s">
        <v>1119</v>
      </c>
      <c r="F250" s="113">
        <v>0</v>
      </c>
      <c r="G250" s="113">
        <v>0</v>
      </c>
      <c r="H250" s="113">
        <v>0</v>
      </c>
      <c r="I250" s="127" t="s">
        <v>1119</v>
      </c>
      <c r="J250" s="113">
        <v>0</v>
      </c>
      <c r="K250" s="113" t="s">
        <v>1119</v>
      </c>
    </row>
    <row r="251" spans="1:11" ht="14.25" customHeight="1">
      <c r="A251" s="108" t="s">
        <v>720</v>
      </c>
      <c r="B251" s="109" t="s">
        <v>721</v>
      </c>
      <c r="C251" s="110" t="s">
        <v>1119</v>
      </c>
      <c r="D251" s="110" t="s">
        <v>1119</v>
      </c>
      <c r="E251" s="110">
        <v>0</v>
      </c>
      <c r="F251" s="110">
        <v>0</v>
      </c>
      <c r="G251" s="110">
        <v>0</v>
      </c>
      <c r="H251" s="110">
        <v>0</v>
      </c>
      <c r="I251" s="126" t="s">
        <v>1119</v>
      </c>
      <c r="J251" s="110" t="s">
        <v>1119</v>
      </c>
      <c r="K251" s="110" t="s">
        <v>1119</v>
      </c>
    </row>
    <row r="252" spans="1:11" ht="14.25" customHeight="1">
      <c r="A252" s="111" t="s">
        <v>722</v>
      </c>
      <c r="B252" s="112" t="s">
        <v>723</v>
      </c>
      <c r="C252" s="113">
        <v>13</v>
      </c>
      <c r="D252" s="113" t="s">
        <v>1119</v>
      </c>
      <c r="E252" s="113" t="s">
        <v>1119</v>
      </c>
      <c r="F252" s="113" t="s">
        <v>1119</v>
      </c>
      <c r="G252" s="113">
        <v>0</v>
      </c>
      <c r="H252" s="113" t="s">
        <v>1119</v>
      </c>
      <c r="I252" s="127">
        <v>27</v>
      </c>
      <c r="J252" s="113">
        <v>7</v>
      </c>
      <c r="K252" s="110">
        <v>20</v>
      </c>
    </row>
    <row r="253" spans="1:11" ht="14.25" customHeight="1">
      <c r="A253" s="108" t="s">
        <v>724</v>
      </c>
      <c r="B253" s="109" t="s">
        <v>725</v>
      </c>
      <c r="C253" s="110">
        <v>125</v>
      </c>
      <c r="D253" s="110">
        <v>43</v>
      </c>
      <c r="E253" s="110">
        <v>82</v>
      </c>
      <c r="F253" s="110" t="s">
        <v>1119</v>
      </c>
      <c r="G253" s="110" t="s">
        <v>1119</v>
      </c>
      <c r="H253" s="110" t="s">
        <v>1119</v>
      </c>
      <c r="I253" s="126">
        <v>16</v>
      </c>
      <c r="J253" s="110" t="s">
        <v>1119</v>
      </c>
      <c r="K253" s="110" t="s">
        <v>1119</v>
      </c>
    </row>
    <row r="254" spans="1:11" ht="14.25" customHeight="1">
      <c r="A254" s="111" t="s">
        <v>726</v>
      </c>
      <c r="B254" s="112" t="s">
        <v>727</v>
      </c>
      <c r="C254" s="113">
        <v>0</v>
      </c>
      <c r="D254" s="113">
        <v>0</v>
      </c>
      <c r="E254" s="113">
        <v>0</v>
      </c>
      <c r="F254" s="113" t="s">
        <v>1119</v>
      </c>
      <c r="G254" s="113" t="s">
        <v>1119</v>
      </c>
      <c r="H254" s="113">
        <v>0</v>
      </c>
      <c r="I254" s="127" t="s">
        <v>1119</v>
      </c>
      <c r="J254" s="113" t="s">
        <v>1119</v>
      </c>
      <c r="K254" s="113">
        <v>0</v>
      </c>
    </row>
    <row r="255" spans="1:11" ht="14.25" customHeight="1">
      <c r="A255" s="108" t="s">
        <v>728</v>
      </c>
      <c r="B255" s="109" t="s">
        <v>729</v>
      </c>
      <c r="C255" s="110">
        <v>21</v>
      </c>
      <c r="D255" s="110">
        <v>5</v>
      </c>
      <c r="E255" s="110">
        <v>16</v>
      </c>
      <c r="F255" s="110" t="s">
        <v>1119</v>
      </c>
      <c r="G255" s="110" t="s">
        <v>1119</v>
      </c>
      <c r="H255" s="110">
        <v>0</v>
      </c>
      <c r="I255" s="126" t="s">
        <v>1119</v>
      </c>
      <c r="J255" s="110" t="s">
        <v>1119</v>
      </c>
      <c r="K255" s="110">
        <v>0</v>
      </c>
    </row>
    <row r="256" spans="1:11" ht="14.25" customHeight="1">
      <c r="A256" s="111" t="s">
        <v>730</v>
      </c>
      <c r="B256" s="112" t="s">
        <v>731</v>
      </c>
      <c r="C256" s="113">
        <v>16</v>
      </c>
      <c r="D256" s="113">
        <v>5</v>
      </c>
      <c r="E256" s="110">
        <v>11</v>
      </c>
      <c r="F256" s="113">
        <v>7</v>
      </c>
      <c r="G256" s="113" t="s">
        <v>1119</v>
      </c>
      <c r="H256" s="113" t="s">
        <v>1119</v>
      </c>
      <c r="I256" s="127">
        <v>4</v>
      </c>
      <c r="J256" s="113">
        <v>0</v>
      </c>
      <c r="K256" s="113">
        <v>4</v>
      </c>
    </row>
    <row r="257" spans="1:11" ht="14.25" customHeight="1">
      <c r="A257" s="108" t="s">
        <v>732</v>
      </c>
      <c r="B257" s="109" t="s">
        <v>733</v>
      </c>
      <c r="C257" s="110">
        <v>6</v>
      </c>
      <c r="D257" s="110" t="s">
        <v>1119</v>
      </c>
      <c r="E257" s="110" t="s">
        <v>1119</v>
      </c>
      <c r="F257" s="110" t="s">
        <v>1119</v>
      </c>
      <c r="G257" s="110" t="s">
        <v>1119</v>
      </c>
      <c r="H257" s="110">
        <v>0</v>
      </c>
      <c r="I257" s="126">
        <v>7</v>
      </c>
      <c r="J257" s="110" t="s">
        <v>1119</v>
      </c>
      <c r="K257" s="110" t="s">
        <v>1119</v>
      </c>
    </row>
    <row r="258" spans="1:11" ht="14.25" customHeight="1">
      <c r="A258" s="90"/>
      <c r="B258" s="91" t="s">
        <v>734</v>
      </c>
      <c r="C258" s="383">
        <v>248</v>
      </c>
      <c r="D258" s="383">
        <v>75</v>
      </c>
      <c r="E258" s="383">
        <v>173</v>
      </c>
      <c r="F258" s="383">
        <v>7</v>
      </c>
      <c r="G258" s="383" t="s">
        <v>1119</v>
      </c>
      <c r="H258" s="383" t="s">
        <v>1119</v>
      </c>
      <c r="I258" s="384">
        <v>38</v>
      </c>
      <c r="J258" s="383">
        <v>5</v>
      </c>
      <c r="K258" s="383">
        <v>33</v>
      </c>
    </row>
    <row r="259" spans="1:11" ht="14.25" customHeight="1">
      <c r="A259" s="108" t="s">
        <v>735</v>
      </c>
      <c r="B259" s="109" t="s">
        <v>736</v>
      </c>
      <c r="C259" s="110">
        <v>0</v>
      </c>
      <c r="D259" s="110">
        <v>0</v>
      </c>
      <c r="E259" s="110">
        <v>0</v>
      </c>
      <c r="F259" s="110">
        <v>0</v>
      </c>
      <c r="G259" s="110">
        <v>0</v>
      </c>
      <c r="H259" s="110">
        <v>0</v>
      </c>
      <c r="I259" s="126">
        <v>0</v>
      </c>
      <c r="J259" s="110">
        <v>0</v>
      </c>
      <c r="K259" s="110">
        <v>0</v>
      </c>
    </row>
    <row r="260" spans="1:11" ht="14.25" customHeight="1">
      <c r="A260" s="111" t="s">
        <v>737</v>
      </c>
      <c r="B260" s="112" t="s">
        <v>738</v>
      </c>
      <c r="C260" s="113" t="s">
        <v>1120</v>
      </c>
      <c r="D260" s="113" t="s">
        <v>1120</v>
      </c>
      <c r="E260" s="113" t="s">
        <v>1120</v>
      </c>
      <c r="F260" s="113" t="s">
        <v>1120</v>
      </c>
      <c r="G260" s="113" t="s">
        <v>1120</v>
      </c>
      <c r="H260" s="113" t="s">
        <v>1120</v>
      </c>
      <c r="I260" s="127" t="s">
        <v>1120</v>
      </c>
      <c r="J260" s="113" t="s">
        <v>1120</v>
      </c>
      <c r="K260" s="113" t="s">
        <v>1120</v>
      </c>
    </row>
    <row r="261" spans="1:11" ht="14.25" customHeight="1">
      <c r="A261" s="108" t="s">
        <v>739</v>
      </c>
      <c r="B261" s="109" t="s">
        <v>740</v>
      </c>
      <c r="C261" s="110" t="s">
        <v>1119</v>
      </c>
      <c r="D261" s="110" t="s">
        <v>1119</v>
      </c>
      <c r="E261" s="110" t="s">
        <v>1119</v>
      </c>
      <c r="F261" s="110" t="s">
        <v>1119</v>
      </c>
      <c r="G261" s="110">
        <v>0</v>
      </c>
      <c r="H261" s="110" t="s">
        <v>1119</v>
      </c>
      <c r="I261" s="126" t="s">
        <v>1119</v>
      </c>
      <c r="J261" s="110" t="s">
        <v>1119</v>
      </c>
      <c r="K261" s="110" t="s">
        <v>1119</v>
      </c>
    </row>
    <row r="262" spans="1:11" ht="14.25" customHeight="1">
      <c r="A262" s="111" t="s">
        <v>741</v>
      </c>
      <c r="B262" s="112" t="s">
        <v>742</v>
      </c>
      <c r="C262" s="113" t="s">
        <v>1119</v>
      </c>
      <c r="D262" s="113" t="s">
        <v>1119</v>
      </c>
      <c r="E262" s="113" t="s">
        <v>1119</v>
      </c>
      <c r="F262" s="113">
        <v>0</v>
      </c>
      <c r="G262" s="113">
        <v>0</v>
      </c>
      <c r="H262" s="113">
        <v>0</v>
      </c>
      <c r="I262" s="127" t="s">
        <v>1119</v>
      </c>
      <c r="J262" s="113">
        <v>0</v>
      </c>
      <c r="K262" s="110" t="s">
        <v>1119</v>
      </c>
    </row>
    <row r="263" spans="1:11" ht="14.25" customHeight="1">
      <c r="A263" s="108" t="s">
        <v>743</v>
      </c>
      <c r="B263" s="109" t="s">
        <v>744</v>
      </c>
      <c r="C263" s="110" t="s">
        <v>1120</v>
      </c>
      <c r="D263" s="110" t="s">
        <v>1120</v>
      </c>
      <c r="E263" s="110" t="s">
        <v>1120</v>
      </c>
      <c r="F263" s="110" t="s">
        <v>1120</v>
      </c>
      <c r="G263" s="110" t="s">
        <v>1120</v>
      </c>
      <c r="H263" s="110" t="s">
        <v>1120</v>
      </c>
      <c r="I263" s="126" t="s">
        <v>1120</v>
      </c>
      <c r="J263" s="110" t="s">
        <v>1120</v>
      </c>
      <c r="K263" s="110" t="s">
        <v>1120</v>
      </c>
    </row>
    <row r="264" spans="1:11" ht="14.25" customHeight="1">
      <c r="A264" s="111" t="s">
        <v>745</v>
      </c>
      <c r="B264" s="112" t="s">
        <v>746</v>
      </c>
      <c r="C264" s="113">
        <v>168</v>
      </c>
      <c r="D264" s="113">
        <v>52</v>
      </c>
      <c r="E264" s="113">
        <v>116</v>
      </c>
      <c r="F264" s="113" t="s">
        <v>1119</v>
      </c>
      <c r="G264" s="113">
        <v>0</v>
      </c>
      <c r="H264" s="113" t="s">
        <v>1119</v>
      </c>
      <c r="I264" s="127">
        <v>26</v>
      </c>
      <c r="J264" s="113" t="s">
        <v>1119</v>
      </c>
      <c r="K264" s="113" t="s">
        <v>1119</v>
      </c>
    </row>
    <row r="265" spans="1:11" ht="14.25" customHeight="1">
      <c r="A265" s="108" t="s">
        <v>747</v>
      </c>
      <c r="B265" s="109" t="s">
        <v>748</v>
      </c>
      <c r="C265" s="110">
        <v>32</v>
      </c>
      <c r="D265" s="110">
        <v>11</v>
      </c>
      <c r="E265" s="110">
        <v>21</v>
      </c>
      <c r="F265" s="110">
        <v>0</v>
      </c>
      <c r="G265" s="110">
        <v>0</v>
      </c>
      <c r="H265" s="110">
        <v>0</v>
      </c>
      <c r="I265" s="126">
        <v>0</v>
      </c>
      <c r="J265" s="110">
        <v>0</v>
      </c>
      <c r="K265" s="110">
        <v>0</v>
      </c>
    </row>
    <row r="266" spans="1:11" ht="14.25" customHeight="1">
      <c r="A266" s="111" t="s">
        <v>749</v>
      </c>
      <c r="B266" s="112" t="s">
        <v>750</v>
      </c>
      <c r="C266" s="113">
        <v>14</v>
      </c>
      <c r="D266" s="113">
        <v>4</v>
      </c>
      <c r="E266" s="110">
        <v>10</v>
      </c>
      <c r="F266" s="113">
        <v>0</v>
      </c>
      <c r="G266" s="113">
        <v>0</v>
      </c>
      <c r="H266" s="113">
        <v>0</v>
      </c>
      <c r="I266" s="127">
        <v>0</v>
      </c>
      <c r="J266" s="113">
        <v>0</v>
      </c>
      <c r="K266" s="113">
        <v>0</v>
      </c>
    </row>
    <row r="267" spans="1:11" ht="14.25" customHeight="1">
      <c r="A267" s="108" t="s">
        <v>751</v>
      </c>
      <c r="B267" s="109" t="s">
        <v>752</v>
      </c>
      <c r="C267" s="110">
        <v>9</v>
      </c>
      <c r="D267" s="110" t="s">
        <v>1119</v>
      </c>
      <c r="E267" s="110" t="s">
        <v>1119</v>
      </c>
      <c r="F267" s="110" t="s">
        <v>1119</v>
      </c>
      <c r="G267" s="110" t="s">
        <v>1119</v>
      </c>
      <c r="H267" s="110" t="s">
        <v>1119</v>
      </c>
      <c r="I267" s="126">
        <v>8</v>
      </c>
      <c r="J267" s="110" t="s">
        <v>1119</v>
      </c>
      <c r="K267" s="110" t="s">
        <v>1119</v>
      </c>
    </row>
    <row r="268" spans="1:11" ht="14.25" customHeight="1">
      <c r="A268" s="111" t="s">
        <v>753</v>
      </c>
      <c r="B268" s="112" t="s">
        <v>754</v>
      </c>
      <c r="C268" s="113">
        <v>18</v>
      </c>
      <c r="D268" s="113">
        <v>4</v>
      </c>
      <c r="E268" s="113">
        <v>14</v>
      </c>
      <c r="F268" s="113">
        <v>0</v>
      </c>
      <c r="G268" s="113">
        <v>0</v>
      </c>
      <c r="H268" s="113">
        <v>0</v>
      </c>
      <c r="I268" s="127">
        <v>0</v>
      </c>
      <c r="J268" s="113">
        <v>0</v>
      </c>
      <c r="K268" s="113">
        <v>0</v>
      </c>
    </row>
    <row r="269" spans="1:11" ht="14.25" customHeight="1">
      <c r="A269" s="309"/>
      <c r="B269" s="311" t="s">
        <v>755</v>
      </c>
      <c r="C269" s="333">
        <v>146</v>
      </c>
      <c r="D269" s="333">
        <v>27</v>
      </c>
      <c r="E269" s="333">
        <v>119</v>
      </c>
      <c r="F269" s="333" t="s">
        <v>1119</v>
      </c>
      <c r="G269" s="333" t="s">
        <v>1119</v>
      </c>
      <c r="H269" s="333" t="s">
        <v>1119</v>
      </c>
      <c r="I269" s="333">
        <v>13</v>
      </c>
      <c r="J269" s="333">
        <v>5</v>
      </c>
      <c r="K269" s="333">
        <v>8</v>
      </c>
    </row>
    <row r="270" spans="1:11" ht="14.25" customHeight="1">
      <c r="A270" s="111" t="s">
        <v>756</v>
      </c>
      <c r="B270" s="112" t="s">
        <v>757</v>
      </c>
      <c r="C270" s="113">
        <v>5</v>
      </c>
      <c r="D270" s="113">
        <v>0</v>
      </c>
      <c r="E270" s="110">
        <v>5</v>
      </c>
      <c r="F270" s="113">
        <v>0</v>
      </c>
      <c r="G270" s="113">
        <v>0</v>
      </c>
      <c r="H270" s="113">
        <v>0</v>
      </c>
      <c r="I270" s="127">
        <v>0</v>
      </c>
      <c r="J270" s="110">
        <v>0</v>
      </c>
      <c r="K270" s="113">
        <v>0</v>
      </c>
    </row>
    <row r="271" spans="1:11" ht="14.25" customHeight="1">
      <c r="A271" s="108" t="s">
        <v>758</v>
      </c>
      <c r="B271" s="109" t="s">
        <v>759</v>
      </c>
      <c r="C271" s="110">
        <v>21</v>
      </c>
      <c r="D271" s="110" t="s">
        <v>1119</v>
      </c>
      <c r="E271" s="110" t="s">
        <v>1119</v>
      </c>
      <c r="F271" s="110">
        <v>0</v>
      </c>
      <c r="G271" s="110">
        <v>0</v>
      </c>
      <c r="H271" s="110">
        <v>0</v>
      </c>
      <c r="I271" s="126" t="s">
        <v>1119</v>
      </c>
      <c r="J271" s="110" t="s">
        <v>1119</v>
      </c>
      <c r="K271" s="110">
        <v>0</v>
      </c>
    </row>
    <row r="272" spans="1:11" ht="14.25" customHeight="1">
      <c r="A272" s="111" t="s">
        <v>760</v>
      </c>
      <c r="B272" s="112" t="s">
        <v>761</v>
      </c>
      <c r="C272" s="113">
        <v>10</v>
      </c>
      <c r="D272" s="113" t="s">
        <v>1119</v>
      </c>
      <c r="E272" s="110" t="s">
        <v>1119</v>
      </c>
      <c r="F272" s="113">
        <v>0</v>
      </c>
      <c r="G272" s="113">
        <v>0</v>
      </c>
      <c r="H272" s="113">
        <v>0</v>
      </c>
      <c r="I272" s="127">
        <v>4</v>
      </c>
      <c r="J272" s="110" t="s">
        <v>1119</v>
      </c>
      <c r="K272" s="113" t="s">
        <v>1119</v>
      </c>
    </row>
    <row r="273" spans="1:11" ht="14.25" customHeight="1">
      <c r="A273" s="108" t="s">
        <v>762</v>
      </c>
      <c r="B273" s="109" t="s">
        <v>763</v>
      </c>
      <c r="C273" s="110">
        <v>76</v>
      </c>
      <c r="D273" s="110">
        <v>9</v>
      </c>
      <c r="E273" s="110">
        <v>67</v>
      </c>
      <c r="F273" s="110">
        <v>0</v>
      </c>
      <c r="G273" s="110">
        <v>0</v>
      </c>
      <c r="H273" s="110">
        <v>0</v>
      </c>
      <c r="I273" s="126">
        <v>5</v>
      </c>
      <c r="J273" s="110" t="s">
        <v>1119</v>
      </c>
      <c r="K273" s="110" t="s">
        <v>1119</v>
      </c>
    </row>
    <row r="274" spans="1:11" ht="14.25" customHeight="1">
      <c r="A274" s="111" t="s">
        <v>764</v>
      </c>
      <c r="B274" s="112" t="s">
        <v>765</v>
      </c>
      <c r="C274" s="113">
        <v>0</v>
      </c>
      <c r="D274" s="113">
        <v>0</v>
      </c>
      <c r="E274" s="113">
        <v>0</v>
      </c>
      <c r="F274" s="113">
        <v>0</v>
      </c>
      <c r="G274" s="113">
        <v>0</v>
      </c>
      <c r="H274" s="113">
        <v>0</v>
      </c>
      <c r="I274" s="127">
        <v>0</v>
      </c>
      <c r="J274" s="113">
        <v>0</v>
      </c>
      <c r="K274" s="113">
        <v>0</v>
      </c>
    </row>
    <row r="275" spans="1:11" ht="14.25" customHeight="1">
      <c r="A275" s="108" t="s">
        <v>766</v>
      </c>
      <c r="B275" s="109" t="s">
        <v>767</v>
      </c>
      <c r="C275" s="110">
        <v>34</v>
      </c>
      <c r="D275" s="110">
        <v>9</v>
      </c>
      <c r="E275" s="110">
        <v>25</v>
      </c>
      <c r="F275" s="110" t="s">
        <v>1119</v>
      </c>
      <c r="G275" s="110" t="s">
        <v>1119</v>
      </c>
      <c r="H275" s="110" t="s">
        <v>1119</v>
      </c>
      <c r="I275" s="126">
        <v>0</v>
      </c>
      <c r="J275" s="110">
        <v>0</v>
      </c>
      <c r="K275" s="110">
        <v>0</v>
      </c>
    </row>
    <row r="276" spans="1:11" ht="14.25" customHeight="1">
      <c r="A276" s="111" t="s">
        <v>768</v>
      </c>
      <c r="B276" s="112" t="s">
        <v>769</v>
      </c>
      <c r="C276" s="113">
        <v>0</v>
      </c>
      <c r="D276" s="113">
        <v>0</v>
      </c>
      <c r="E276" s="113">
        <v>0</v>
      </c>
      <c r="F276" s="113">
        <v>0</v>
      </c>
      <c r="G276" s="113">
        <v>0</v>
      </c>
      <c r="H276" s="113">
        <v>0</v>
      </c>
      <c r="I276" s="127" t="s">
        <v>1119</v>
      </c>
      <c r="J276" s="113">
        <v>0</v>
      </c>
      <c r="K276" s="110" t="s">
        <v>1119</v>
      </c>
    </row>
    <row r="277" spans="1:11" ht="14.25" customHeight="1">
      <c r="A277" s="90"/>
      <c r="B277" s="91" t="s">
        <v>770</v>
      </c>
      <c r="C277" s="383">
        <v>111</v>
      </c>
      <c r="D277" s="383">
        <v>37</v>
      </c>
      <c r="E277" s="383">
        <v>74</v>
      </c>
      <c r="F277" s="383">
        <v>8</v>
      </c>
      <c r="G277" s="383" t="s">
        <v>1119</v>
      </c>
      <c r="H277" s="383" t="s">
        <v>1119</v>
      </c>
      <c r="I277" s="384">
        <v>5</v>
      </c>
      <c r="J277" s="383" t="s">
        <v>1119</v>
      </c>
      <c r="K277" s="383" t="s">
        <v>1119</v>
      </c>
    </row>
    <row r="278" spans="1:11" ht="14.25" customHeight="1">
      <c r="A278" s="114" t="s">
        <v>771</v>
      </c>
      <c r="B278" s="115" t="s">
        <v>772</v>
      </c>
      <c r="C278" s="385">
        <v>0</v>
      </c>
      <c r="D278" s="385">
        <v>0</v>
      </c>
      <c r="E278" s="385">
        <v>0</v>
      </c>
      <c r="F278" s="385">
        <v>0</v>
      </c>
      <c r="G278" s="385">
        <v>0</v>
      </c>
      <c r="H278" s="385">
        <v>0</v>
      </c>
      <c r="I278" s="385">
        <v>0</v>
      </c>
      <c r="J278" s="385">
        <v>0</v>
      </c>
      <c r="K278" s="385">
        <v>0</v>
      </c>
    </row>
    <row r="279" spans="1:11" ht="14.25" customHeight="1">
      <c r="A279" s="114" t="s">
        <v>773</v>
      </c>
      <c r="B279" s="115" t="s">
        <v>774</v>
      </c>
      <c r="C279" s="385">
        <v>0</v>
      </c>
      <c r="D279" s="385">
        <v>0</v>
      </c>
      <c r="E279" s="385">
        <v>0</v>
      </c>
      <c r="F279" s="385">
        <v>0</v>
      </c>
      <c r="G279" s="385">
        <v>0</v>
      </c>
      <c r="H279" s="385">
        <v>0</v>
      </c>
      <c r="I279" s="385" t="s">
        <v>1119</v>
      </c>
      <c r="J279" s="385" t="s">
        <v>1119</v>
      </c>
      <c r="K279" s="385">
        <v>0</v>
      </c>
    </row>
    <row r="280" spans="1:11" ht="14.25" customHeight="1">
      <c r="A280" s="114" t="s">
        <v>775</v>
      </c>
      <c r="B280" s="115" t="s">
        <v>776</v>
      </c>
      <c r="C280" s="385">
        <v>17</v>
      </c>
      <c r="D280" s="385">
        <v>9</v>
      </c>
      <c r="E280" s="385">
        <v>8</v>
      </c>
      <c r="F280" s="385">
        <v>0</v>
      </c>
      <c r="G280" s="385">
        <v>0</v>
      </c>
      <c r="H280" s="385">
        <v>0</v>
      </c>
      <c r="I280" s="385">
        <v>0</v>
      </c>
      <c r="J280" s="385">
        <v>0</v>
      </c>
      <c r="K280" s="385">
        <v>0</v>
      </c>
    </row>
    <row r="281" spans="1:11" ht="14.25" customHeight="1">
      <c r="A281" s="114" t="s">
        <v>777</v>
      </c>
      <c r="B281" s="115" t="s">
        <v>778</v>
      </c>
      <c r="C281" s="385">
        <v>8</v>
      </c>
      <c r="D281" s="385" t="s">
        <v>1119</v>
      </c>
      <c r="E281" s="385" t="s">
        <v>1119</v>
      </c>
      <c r="F281" s="385" t="s">
        <v>1119</v>
      </c>
      <c r="G281" s="385">
        <v>0</v>
      </c>
      <c r="H281" s="385" t="s">
        <v>1119</v>
      </c>
      <c r="I281" s="385">
        <v>0</v>
      </c>
      <c r="J281" s="385">
        <v>0</v>
      </c>
      <c r="K281" s="385">
        <v>0</v>
      </c>
    </row>
    <row r="282" spans="1:11" ht="14.25" customHeight="1">
      <c r="A282" s="114" t="s">
        <v>779</v>
      </c>
      <c r="B282" s="115" t="s">
        <v>780</v>
      </c>
      <c r="C282" s="385">
        <v>0</v>
      </c>
      <c r="D282" s="385">
        <v>0</v>
      </c>
      <c r="E282" s="385">
        <v>0</v>
      </c>
      <c r="F282" s="385">
        <v>0</v>
      </c>
      <c r="G282" s="385">
        <v>0</v>
      </c>
      <c r="H282" s="385">
        <v>0</v>
      </c>
      <c r="I282" s="385">
        <v>0</v>
      </c>
      <c r="J282" s="385">
        <v>0</v>
      </c>
      <c r="K282" s="385">
        <v>0</v>
      </c>
    </row>
    <row r="283" spans="1:11" ht="14.25" customHeight="1">
      <c r="A283" s="114" t="s">
        <v>781</v>
      </c>
      <c r="B283" s="115" t="s">
        <v>782</v>
      </c>
      <c r="C283" s="385" t="s">
        <v>1119</v>
      </c>
      <c r="D283" s="385" t="s">
        <v>1119</v>
      </c>
      <c r="E283" s="385" t="s">
        <v>1119</v>
      </c>
      <c r="F283" s="385">
        <v>0</v>
      </c>
      <c r="G283" s="385">
        <v>0</v>
      </c>
      <c r="H283" s="385">
        <v>0</v>
      </c>
      <c r="I283" s="385">
        <v>0</v>
      </c>
      <c r="J283" s="385">
        <v>0</v>
      </c>
      <c r="K283" s="385">
        <v>0</v>
      </c>
    </row>
    <row r="284" spans="1:11" ht="14.25" customHeight="1">
      <c r="A284" s="114" t="s">
        <v>783</v>
      </c>
      <c r="B284" s="115" t="s">
        <v>784</v>
      </c>
      <c r="C284" s="385" t="s">
        <v>1119</v>
      </c>
      <c r="D284" s="385">
        <v>0</v>
      </c>
      <c r="E284" s="385" t="s">
        <v>1119</v>
      </c>
      <c r="F284" s="385">
        <v>0</v>
      </c>
      <c r="G284" s="385">
        <v>0</v>
      </c>
      <c r="H284" s="385">
        <v>0</v>
      </c>
      <c r="I284" s="385" t="s">
        <v>1120</v>
      </c>
      <c r="J284" s="385" t="s">
        <v>1120</v>
      </c>
      <c r="K284" s="385" t="s">
        <v>1120</v>
      </c>
    </row>
    <row r="285" spans="1:11" ht="14.25" customHeight="1">
      <c r="A285" s="114" t="s">
        <v>785</v>
      </c>
      <c r="B285" s="115" t="s">
        <v>786</v>
      </c>
      <c r="C285" s="385">
        <v>80</v>
      </c>
      <c r="D285" s="385">
        <v>22</v>
      </c>
      <c r="E285" s="385">
        <v>58</v>
      </c>
      <c r="F285" s="385" t="s">
        <v>1119</v>
      </c>
      <c r="G285" s="385" t="s">
        <v>1119</v>
      </c>
      <c r="H285" s="385" t="s">
        <v>1119</v>
      </c>
      <c r="I285" s="385" t="s">
        <v>1119</v>
      </c>
      <c r="J285" s="385">
        <v>0</v>
      </c>
      <c r="K285" s="385" t="s">
        <v>1119</v>
      </c>
    </row>
    <row r="286" spans="1:11" ht="14.25" customHeight="1">
      <c r="A286" s="308"/>
      <c r="B286" s="308" t="s">
        <v>787</v>
      </c>
      <c r="C286" s="386">
        <v>370</v>
      </c>
      <c r="D286" s="386">
        <v>131</v>
      </c>
      <c r="E286" s="386">
        <v>238</v>
      </c>
      <c r="F286" s="386">
        <v>7</v>
      </c>
      <c r="G286" s="333" t="s">
        <v>1119</v>
      </c>
      <c r="H286" s="333" t="s">
        <v>1119</v>
      </c>
      <c r="I286" s="333" t="s">
        <v>1119</v>
      </c>
      <c r="J286" s="333">
        <v>0</v>
      </c>
      <c r="K286" s="333" t="s">
        <v>1119</v>
      </c>
    </row>
    <row r="287" spans="1:11" ht="14.25" customHeight="1">
      <c r="A287" s="114" t="s">
        <v>788</v>
      </c>
      <c r="B287" s="115" t="s">
        <v>789</v>
      </c>
      <c r="C287" s="385" t="s">
        <v>1119</v>
      </c>
      <c r="D287" s="385" t="s">
        <v>1119</v>
      </c>
      <c r="E287" s="385" t="s">
        <v>1119</v>
      </c>
      <c r="F287" s="385">
        <v>0</v>
      </c>
      <c r="G287" s="385">
        <v>0</v>
      </c>
      <c r="H287" s="385">
        <v>0</v>
      </c>
      <c r="I287" s="385">
        <v>0</v>
      </c>
      <c r="J287" s="385">
        <v>0</v>
      </c>
      <c r="K287" s="385">
        <v>0</v>
      </c>
    </row>
    <row r="288" spans="1:11" ht="14.25" customHeight="1">
      <c r="A288" s="114" t="s">
        <v>790</v>
      </c>
      <c r="B288" s="115" t="s">
        <v>791</v>
      </c>
      <c r="C288" s="385" t="s">
        <v>1119</v>
      </c>
      <c r="D288" s="385" t="s">
        <v>1119</v>
      </c>
      <c r="E288" s="385">
        <v>0</v>
      </c>
      <c r="F288" s="385">
        <v>0</v>
      </c>
      <c r="G288" s="385">
        <v>0</v>
      </c>
      <c r="H288" s="385">
        <v>0</v>
      </c>
      <c r="I288" s="385">
        <v>0</v>
      </c>
      <c r="J288" s="385">
        <v>0</v>
      </c>
      <c r="K288" s="385">
        <v>0</v>
      </c>
    </row>
    <row r="289" spans="1:11" ht="14.25" customHeight="1">
      <c r="A289" s="114" t="s">
        <v>792</v>
      </c>
      <c r="B289" s="115" t="s">
        <v>793</v>
      </c>
      <c r="C289" s="385" t="s">
        <v>1119</v>
      </c>
      <c r="D289" s="385">
        <v>0</v>
      </c>
      <c r="E289" s="385" t="s">
        <v>1119</v>
      </c>
      <c r="F289" s="385">
        <v>0</v>
      </c>
      <c r="G289" s="385">
        <v>0</v>
      </c>
      <c r="H289" s="385">
        <v>0</v>
      </c>
      <c r="I289" s="385">
        <v>0</v>
      </c>
      <c r="J289" s="385">
        <v>0</v>
      </c>
      <c r="K289" s="385">
        <v>0</v>
      </c>
    </row>
    <row r="290" spans="1:11" ht="14.25" customHeight="1">
      <c r="A290" s="114" t="s">
        <v>794</v>
      </c>
      <c r="B290" s="115" t="s">
        <v>795</v>
      </c>
      <c r="C290" s="385" t="s">
        <v>1119</v>
      </c>
      <c r="D290" s="385">
        <v>0</v>
      </c>
      <c r="E290" s="385" t="s">
        <v>1119</v>
      </c>
      <c r="F290" s="385">
        <v>0</v>
      </c>
      <c r="G290" s="385">
        <v>0</v>
      </c>
      <c r="H290" s="385">
        <v>0</v>
      </c>
      <c r="I290" s="385">
        <v>0</v>
      </c>
      <c r="J290" s="385">
        <v>0</v>
      </c>
      <c r="K290" s="385">
        <v>0</v>
      </c>
    </row>
    <row r="291" spans="1:11" ht="14.25" customHeight="1">
      <c r="A291" s="114" t="s">
        <v>796</v>
      </c>
      <c r="B291" s="115" t="s">
        <v>797</v>
      </c>
      <c r="C291" s="385" t="s">
        <v>1119</v>
      </c>
      <c r="D291" s="385">
        <v>0</v>
      </c>
      <c r="E291" s="385" t="s">
        <v>1119</v>
      </c>
      <c r="F291" s="385">
        <v>0</v>
      </c>
      <c r="G291" s="385">
        <v>0</v>
      </c>
      <c r="H291" s="385">
        <v>0</v>
      </c>
      <c r="I291" s="385">
        <v>0</v>
      </c>
      <c r="J291" s="385">
        <v>0</v>
      </c>
      <c r="K291" s="385">
        <v>0</v>
      </c>
    </row>
    <row r="292" spans="1:11" ht="14.25" customHeight="1">
      <c r="A292" s="114" t="s">
        <v>798</v>
      </c>
      <c r="B292" s="115" t="s">
        <v>799</v>
      </c>
      <c r="C292" s="385">
        <v>0</v>
      </c>
      <c r="D292" s="385">
        <v>0</v>
      </c>
      <c r="E292" s="385">
        <v>0</v>
      </c>
      <c r="F292" s="385">
        <v>0</v>
      </c>
      <c r="G292" s="385">
        <v>0</v>
      </c>
      <c r="H292" s="385">
        <v>0</v>
      </c>
      <c r="I292" s="385">
        <v>0</v>
      </c>
      <c r="J292" s="385">
        <v>0</v>
      </c>
      <c r="K292" s="385">
        <v>0</v>
      </c>
    </row>
    <row r="293" spans="1:11" ht="14.25" customHeight="1">
      <c r="A293" s="114" t="s">
        <v>800</v>
      </c>
      <c r="B293" s="115" t="s">
        <v>801</v>
      </c>
      <c r="C293" s="385" t="s">
        <v>1119</v>
      </c>
      <c r="D293" s="385" t="s">
        <v>1119</v>
      </c>
      <c r="E293" s="385">
        <v>0</v>
      </c>
      <c r="F293" s="385" t="s">
        <v>1119</v>
      </c>
      <c r="G293" s="385">
        <v>0</v>
      </c>
      <c r="H293" s="385" t="s">
        <v>1119</v>
      </c>
      <c r="I293" s="385">
        <v>0</v>
      </c>
      <c r="J293" s="385">
        <v>0</v>
      </c>
      <c r="K293" s="385">
        <v>0</v>
      </c>
    </row>
    <row r="294" spans="1:11" ht="14.25" customHeight="1">
      <c r="A294" s="114" t="s">
        <v>802</v>
      </c>
      <c r="B294" s="115" t="s">
        <v>803</v>
      </c>
      <c r="C294" s="385" t="s">
        <v>1119</v>
      </c>
      <c r="D294" s="385">
        <v>0</v>
      </c>
      <c r="E294" s="385" t="s">
        <v>1119</v>
      </c>
      <c r="F294" s="385">
        <v>0</v>
      </c>
      <c r="G294" s="385">
        <v>0</v>
      </c>
      <c r="H294" s="385">
        <v>0</v>
      </c>
      <c r="I294" s="385">
        <v>0</v>
      </c>
      <c r="J294" s="385">
        <v>0</v>
      </c>
      <c r="K294" s="385">
        <v>0</v>
      </c>
    </row>
    <row r="295" spans="1:11" ht="14.25" customHeight="1">
      <c r="A295" s="114" t="s">
        <v>804</v>
      </c>
      <c r="B295" s="115" t="s">
        <v>805</v>
      </c>
      <c r="C295" s="385">
        <v>0</v>
      </c>
      <c r="D295" s="385">
        <v>0</v>
      </c>
      <c r="E295" s="385">
        <v>0</v>
      </c>
      <c r="F295" s="385">
        <v>0</v>
      </c>
      <c r="G295" s="385">
        <v>0</v>
      </c>
      <c r="H295" s="385">
        <v>0</v>
      </c>
      <c r="I295" s="385">
        <v>0</v>
      </c>
      <c r="J295" s="385">
        <v>0</v>
      </c>
      <c r="K295" s="385">
        <v>0</v>
      </c>
    </row>
    <row r="296" spans="1:11" ht="14.25" customHeight="1">
      <c r="A296" s="114" t="s">
        <v>806</v>
      </c>
      <c r="B296" s="115" t="s">
        <v>807</v>
      </c>
      <c r="C296" s="385" t="s">
        <v>1120</v>
      </c>
      <c r="D296" s="385" t="s">
        <v>1120</v>
      </c>
      <c r="E296" s="385" t="s">
        <v>1120</v>
      </c>
      <c r="F296" s="385" t="s">
        <v>1120</v>
      </c>
      <c r="G296" s="385" t="s">
        <v>1120</v>
      </c>
      <c r="H296" s="385" t="s">
        <v>1120</v>
      </c>
      <c r="I296" s="385" t="s">
        <v>1120</v>
      </c>
      <c r="J296" s="385" t="s">
        <v>1120</v>
      </c>
      <c r="K296" s="385" t="s">
        <v>1120</v>
      </c>
    </row>
    <row r="297" spans="1:11" ht="14.25" customHeight="1">
      <c r="A297" s="114" t="s">
        <v>808</v>
      </c>
      <c r="B297" s="115" t="s">
        <v>809</v>
      </c>
      <c r="C297" s="385" t="s">
        <v>1119</v>
      </c>
      <c r="D297" s="385" t="s">
        <v>1119</v>
      </c>
      <c r="E297" s="385">
        <v>0</v>
      </c>
      <c r="F297" s="385">
        <v>0</v>
      </c>
      <c r="G297" s="385">
        <v>0</v>
      </c>
      <c r="H297" s="385">
        <v>0</v>
      </c>
      <c r="I297" s="385" t="s">
        <v>1119</v>
      </c>
      <c r="J297" s="385">
        <v>0</v>
      </c>
      <c r="K297" s="385" t="s">
        <v>1119</v>
      </c>
    </row>
    <row r="298" spans="1:11" ht="14.25" customHeight="1">
      <c r="A298" s="114" t="s">
        <v>810</v>
      </c>
      <c r="B298" s="115" t="s">
        <v>811</v>
      </c>
      <c r="C298" s="385">
        <v>0</v>
      </c>
      <c r="D298" s="385">
        <v>0</v>
      </c>
      <c r="E298" s="385">
        <v>0</v>
      </c>
      <c r="F298" s="385">
        <v>0</v>
      </c>
      <c r="G298" s="385">
        <v>0</v>
      </c>
      <c r="H298" s="385">
        <v>0</v>
      </c>
      <c r="I298" s="385">
        <v>0</v>
      </c>
      <c r="J298" s="385">
        <v>0</v>
      </c>
      <c r="K298" s="385">
        <v>0</v>
      </c>
    </row>
    <row r="299" spans="1:11" ht="14.25" customHeight="1">
      <c r="A299" s="114" t="s">
        <v>812</v>
      </c>
      <c r="B299" s="115" t="s">
        <v>813</v>
      </c>
      <c r="C299" s="385">
        <v>261</v>
      </c>
      <c r="D299" s="385">
        <v>99</v>
      </c>
      <c r="E299" s="385">
        <v>162</v>
      </c>
      <c r="F299" s="385">
        <v>4</v>
      </c>
      <c r="G299" s="385" t="s">
        <v>1119</v>
      </c>
      <c r="H299" s="385" t="s">
        <v>1119</v>
      </c>
      <c r="I299" s="385">
        <v>0</v>
      </c>
      <c r="J299" s="385">
        <v>0</v>
      </c>
      <c r="K299" s="385">
        <v>0</v>
      </c>
    </row>
    <row r="300" spans="1:11" ht="14.25" customHeight="1">
      <c r="A300" s="114" t="s">
        <v>814</v>
      </c>
      <c r="B300" s="115" t="s">
        <v>815</v>
      </c>
      <c r="C300" s="385">
        <v>0</v>
      </c>
      <c r="D300" s="385">
        <v>0</v>
      </c>
      <c r="E300" s="385">
        <v>0</v>
      </c>
      <c r="F300" s="385" t="s">
        <v>1119</v>
      </c>
      <c r="G300" s="385">
        <v>0</v>
      </c>
      <c r="H300" s="385" t="s">
        <v>1119</v>
      </c>
      <c r="I300" s="385">
        <v>0</v>
      </c>
      <c r="J300" s="385">
        <v>0</v>
      </c>
      <c r="K300" s="385">
        <v>0</v>
      </c>
    </row>
    <row r="301" spans="1:11" ht="14.25" customHeight="1">
      <c r="A301" s="114" t="s">
        <v>816</v>
      </c>
      <c r="B301" s="115" t="s">
        <v>817</v>
      </c>
      <c r="C301" s="385">
        <v>91</v>
      </c>
      <c r="D301" s="385" t="s">
        <v>1119</v>
      </c>
      <c r="E301" s="385" t="s">
        <v>1119</v>
      </c>
      <c r="F301" s="385">
        <v>0</v>
      </c>
      <c r="G301" s="385">
        <v>0</v>
      </c>
      <c r="H301" s="385">
        <v>0</v>
      </c>
      <c r="I301" s="385">
        <v>0</v>
      </c>
      <c r="J301" s="385">
        <v>0</v>
      </c>
      <c r="K301" s="385">
        <v>0</v>
      </c>
    </row>
    <row r="302" spans="1:11" ht="14.25" customHeight="1">
      <c r="A302" s="308"/>
      <c r="B302" s="308" t="s">
        <v>818</v>
      </c>
      <c r="C302" s="386">
        <v>263</v>
      </c>
      <c r="D302" s="386">
        <v>61</v>
      </c>
      <c r="E302" s="386">
        <v>199</v>
      </c>
      <c r="F302" s="386">
        <v>14</v>
      </c>
      <c r="G302" s="386">
        <v>4</v>
      </c>
      <c r="H302" s="386">
        <v>10</v>
      </c>
      <c r="I302" s="387">
        <v>21</v>
      </c>
      <c r="J302" s="386">
        <v>5</v>
      </c>
      <c r="K302" s="386">
        <v>16</v>
      </c>
    </row>
    <row r="303" spans="1:11" ht="14.25" customHeight="1">
      <c r="A303" s="114" t="s">
        <v>819</v>
      </c>
      <c r="B303" s="115" t="s">
        <v>820</v>
      </c>
      <c r="C303" s="385" t="s">
        <v>1120</v>
      </c>
      <c r="D303" s="385" t="s">
        <v>1120</v>
      </c>
      <c r="E303" s="385" t="s">
        <v>1120</v>
      </c>
      <c r="F303" s="385" t="s">
        <v>1120</v>
      </c>
      <c r="G303" s="385" t="s">
        <v>1120</v>
      </c>
      <c r="H303" s="385" t="s">
        <v>1120</v>
      </c>
      <c r="I303" s="385" t="s">
        <v>1120</v>
      </c>
      <c r="J303" s="385" t="s">
        <v>1120</v>
      </c>
      <c r="K303" s="385" t="s">
        <v>1120</v>
      </c>
    </row>
    <row r="304" spans="1:11" ht="14.25" customHeight="1">
      <c r="A304" s="114" t="s">
        <v>821</v>
      </c>
      <c r="B304" s="115" t="s">
        <v>822</v>
      </c>
      <c r="C304" s="385">
        <v>5</v>
      </c>
      <c r="D304" s="385" t="s">
        <v>1119</v>
      </c>
      <c r="E304" s="385" t="s">
        <v>1119</v>
      </c>
      <c r="F304" s="385">
        <v>0</v>
      </c>
      <c r="G304" s="385">
        <v>0</v>
      </c>
      <c r="H304" s="385">
        <v>0</v>
      </c>
      <c r="I304" s="385">
        <v>0</v>
      </c>
      <c r="J304" s="385">
        <v>0</v>
      </c>
      <c r="K304" s="385">
        <v>0</v>
      </c>
    </row>
    <row r="305" spans="1:11" ht="14.25" customHeight="1">
      <c r="A305" s="114" t="s">
        <v>823</v>
      </c>
      <c r="B305" s="115" t="s">
        <v>824</v>
      </c>
      <c r="C305" s="385">
        <v>0</v>
      </c>
      <c r="D305" s="385">
        <v>0</v>
      </c>
      <c r="E305" s="385">
        <v>0</v>
      </c>
      <c r="F305" s="385">
        <v>0</v>
      </c>
      <c r="G305" s="385">
        <v>0</v>
      </c>
      <c r="H305" s="385">
        <v>0</v>
      </c>
      <c r="I305" s="385">
        <v>0</v>
      </c>
      <c r="J305" s="385">
        <v>0</v>
      </c>
      <c r="K305" s="385">
        <v>0</v>
      </c>
    </row>
    <row r="306" spans="1:11" ht="14.25" customHeight="1">
      <c r="A306" s="114" t="s">
        <v>825</v>
      </c>
      <c r="B306" s="115" t="s">
        <v>826</v>
      </c>
      <c r="C306" s="385" t="s">
        <v>1119</v>
      </c>
      <c r="D306" s="385">
        <v>0</v>
      </c>
      <c r="E306" s="385" t="s">
        <v>1119</v>
      </c>
      <c r="F306" s="385">
        <v>0</v>
      </c>
      <c r="G306" s="385">
        <v>0</v>
      </c>
      <c r="H306" s="385">
        <v>0</v>
      </c>
      <c r="I306" s="385" t="s">
        <v>1119</v>
      </c>
      <c r="J306" s="385" t="s">
        <v>1119</v>
      </c>
      <c r="K306" s="385">
        <v>0</v>
      </c>
    </row>
    <row r="307" spans="1:11" ht="14.25" customHeight="1">
      <c r="A307" s="114" t="s">
        <v>827</v>
      </c>
      <c r="B307" s="115" t="s">
        <v>828</v>
      </c>
      <c r="C307" s="385" t="s">
        <v>1120</v>
      </c>
      <c r="D307" s="385" t="s">
        <v>1120</v>
      </c>
      <c r="E307" s="385" t="s">
        <v>1120</v>
      </c>
      <c r="F307" s="385" t="s">
        <v>1120</v>
      </c>
      <c r="G307" s="385" t="s">
        <v>1120</v>
      </c>
      <c r="H307" s="385" t="s">
        <v>1120</v>
      </c>
      <c r="I307" s="385" t="s">
        <v>1120</v>
      </c>
      <c r="J307" s="385" t="s">
        <v>1120</v>
      </c>
      <c r="K307" s="385" t="s">
        <v>1120</v>
      </c>
    </row>
    <row r="308" spans="1:11" ht="14.25" customHeight="1">
      <c r="A308" s="114" t="s">
        <v>829</v>
      </c>
      <c r="B308" s="115" t="s">
        <v>830</v>
      </c>
      <c r="C308" s="385" t="s">
        <v>1120</v>
      </c>
      <c r="D308" s="385" t="s">
        <v>1120</v>
      </c>
      <c r="E308" s="385" t="s">
        <v>1120</v>
      </c>
      <c r="F308" s="385" t="s">
        <v>1120</v>
      </c>
      <c r="G308" s="385" t="s">
        <v>1120</v>
      </c>
      <c r="H308" s="385" t="s">
        <v>1120</v>
      </c>
      <c r="I308" s="385" t="s">
        <v>1120</v>
      </c>
      <c r="J308" s="385" t="s">
        <v>1120</v>
      </c>
      <c r="K308" s="385" t="s">
        <v>1120</v>
      </c>
    </row>
    <row r="309" spans="1:11" ht="14.25" customHeight="1">
      <c r="A309" s="114" t="s">
        <v>831</v>
      </c>
      <c r="B309" s="115" t="s">
        <v>832</v>
      </c>
      <c r="C309" s="385" t="s">
        <v>1120</v>
      </c>
      <c r="D309" s="385" t="s">
        <v>1120</v>
      </c>
      <c r="E309" s="385" t="s">
        <v>1120</v>
      </c>
      <c r="F309" s="385" t="s">
        <v>1120</v>
      </c>
      <c r="G309" s="385" t="s">
        <v>1120</v>
      </c>
      <c r="H309" s="385" t="s">
        <v>1120</v>
      </c>
      <c r="I309" s="385" t="s">
        <v>1120</v>
      </c>
      <c r="J309" s="385" t="s">
        <v>1120</v>
      </c>
      <c r="K309" s="385" t="s">
        <v>1120</v>
      </c>
    </row>
    <row r="310" spans="1:11" ht="14.25" customHeight="1">
      <c r="A310" s="114" t="s">
        <v>833</v>
      </c>
      <c r="B310" s="115" t="s">
        <v>834</v>
      </c>
      <c r="C310" s="385" t="s">
        <v>1120</v>
      </c>
      <c r="D310" s="385" t="s">
        <v>1120</v>
      </c>
      <c r="E310" s="385" t="s">
        <v>1120</v>
      </c>
      <c r="F310" s="385" t="s">
        <v>1120</v>
      </c>
      <c r="G310" s="385" t="s">
        <v>1120</v>
      </c>
      <c r="H310" s="385" t="s">
        <v>1120</v>
      </c>
      <c r="I310" s="385" t="s">
        <v>1120</v>
      </c>
      <c r="J310" s="385" t="s">
        <v>1120</v>
      </c>
      <c r="K310" s="385" t="s">
        <v>1120</v>
      </c>
    </row>
    <row r="311" spans="1:11" ht="14.25" customHeight="1">
      <c r="A311" s="114" t="s">
        <v>835</v>
      </c>
      <c r="B311" s="115" t="s">
        <v>836</v>
      </c>
      <c r="C311" s="385" t="s">
        <v>1119</v>
      </c>
      <c r="D311" s="385">
        <v>0</v>
      </c>
      <c r="E311" s="385" t="s">
        <v>1119</v>
      </c>
      <c r="F311" s="385">
        <v>0</v>
      </c>
      <c r="G311" s="385">
        <v>0</v>
      </c>
      <c r="H311" s="385">
        <v>0</v>
      </c>
      <c r="I311" s="385">
        <v>4</v>
      </c>
      <c r="J311" s="385" t="s">
        <v>1119</v>
      </c>
      <c r="K311" s="385" t="s">
        <v>1119</v>
      </c>
    </row>
    <row r="312" spans="1:11" ht="14.25" customHeight="1">
      <c r="A312" s="114" t="s">
        <v>837</v>
      </c>
      <c r="B312" s="115" t="s">
        <v>838</v>
      </c>
      <c r="C312" s="385">
        <v>157</v>
      </c>
      <c r="D312" s="385">
        <v>35</v>
      </c>
      <c r="E312" s="385">
        <v>122</v>
      </c>
      <c r="F312" s="385">
        <v>0</v>
      </c>
      <c r="G312" s="385">
        <v>0</v>
      </c>
      <c r="H312" s="385">
        <v>0</v>
      </c>
      <c r="I312" s="385">
        <v>0</v>
      </c>
      <c r="J312" s="385">
        <v>0</v>
      </c>
      <c r="K312" s="385">
        <v>0</v>
      </c>
    </row>
    <row r="313" spans="1:11" ht="14.25" customHeight="1">
      <c r="A313" s="114" t="s">
        <v>839</v>
      </c>
      <c r="B313" s="115" t="s">
        <v>840</v>
      </c>
      <c r="C313" s="385">
        <v>22</v>
      </c>
      <c r="D313" s="385">
        <v>6</v>
      </c>
      <c r="E313" s="385">
        <v>16</v>
      </c>
      <c r="F313" s="385" t="s">
        <v>1119</v>
      </c>
      <c r="G313" s="385" t="s">
        <v>1119</v>
      </c>
      <c r="H313" s="385" t="s">
        <v>1119</v>
      </c>
      <c r="I313" s="385">
        <v>0</v>
      </c>
      <c r="J313" s="385">
        <v>0</v>
      </c>
      <c r="K313" s="385">
        <v>0</v>
      </c>
    </row>
    <row r="314" spans="1:11" ht="14.25" customHeight="1">
      <c r="A314" s="114" t="s">
        <v>841</v>
      </c>
      <c r="B314" s="115" t="s">
        <v>842</v>
      </c>
      <c r="C314" s="385">
        <v>35</v>
      </c>
      <c r="D314" s="385">
        <v>12</v>
      </c>
      <c r="E314" s="385">
        <v>23</v>
      </c>
      <c r="F314" s="385">
        <v>6</v>
      </c>
      <c r="G314" s="385" t="s">
        <v>1119</v>
      </c>
      <c r="H314" s="385" t="s">
        <v>1119</v>
      </c>
      <c r="I314" s="385" t="s">
        <v>1119</v>
      </c>
      <c r="J314" s="385" t="s">
        <v>1119</v>
      </c>
      <c r="K314" s="385" t="s">
        <v>1119</v>
      </c>
    </row>
    <row r="315" spans="1:11" ht="14.25" customHeight="1">
      <c r="A315" s="114" t="s">
        <v>843</v>
      </c>
      <c r="B315" s="115" t="s">
        <v>844</v>
      </c>
      <c r="C315" s="385" t="s">
        <v>1119</v>
      </c>
      <c r="D315" s="385">
        <v>0</v>
      </c>
      <c r="E315" s="385" t="s">
        <v>1119</v>
      </c>
      <c r="F315" s="385">
        <v>0</v>
      </c>
      <c r="G315" s="385">
        <v>0</v>
      </c>
      <c r="H315" s="385">
        <v>0</v>
      </c>
      <c r="I315" s="385">
        <v>0</v>
      </c>
      <c r="J315" s="385">
        <v>0</v>
      </c>
      <c r="K315" s="385">
        <v>0</v>
      </c>
    </row>
    <row r="316" spans="1:11" ht="14.25" customHeight="1" thickBot="1">
      <c r="A316" s="139" t="s">
        <v>845</v>
      </c>
      <c r="B316" s="243" t="s">
        <v>846</v>
      </c>
      <c r="C316" s="388">
        <v>13</v>
      </c>
      <c r="D316" s="388" t="s">
        <v>1119</v>
      </c>
      <c r="E316" s="388" t="s">
        <v>1119</v>
      </c>
      <c r="F316" s="388" t="s">
        <v>1119</v>
      </c>
      <c r="G316" s="388" t="s">
        <v>1119</v>
      </c>
      <c r="H316" s="388" t="s">
        <v>1119</v>
      </c>
      <c r="I316" s="388">
        <v>4</v>
      </c>
      <c r="J316" s="388" t="s">
        <v>1119</v>
      </c>
      <c r="K316" s="388" t="s">
        <v>1119</v>
      </c>
    </row>
    <row r="317" spans="1:11" ht="14.25" customHeight="1">
      <c r="A317" s="252" t="s">
        <v>1220</v>
      </c>
    </row>
    <row r="318" spans="1:11" ht="14.25" customHeight="1">
      <c r="A318" s="252"/>
    </row>
    <row r="319" spans="1:11" ht="14.25" customHeight="1">
      <c r="A319" s="291" t="s">
        <v>1127</v>
      </c>
    </row>
    <row r="320" spans="1:11" ht="14.25" customHeight="1">
      <c r="A320" s="291" t="s">
        <v>1234</v>
      </c>
    </row>
    <row r="321" spans="1:1" ht="14.25" customHeight="1">
      <c r="A321" s="291" t="s">
        <v>1126</v>
      </c>
    </row>
    <row r="322" spans="1:1" ht="14.25" customHeight="1">
      <c r="A322" s="291" t="s">
        <v>848</v>
      </c>
    </row>
    <row r="323" spans="1:1" ht="17.45" customHeight="1"/>
  </sheetData>
  <mergeCells count="2">
    <mergeCell ref="A2:K2"/>
    <mergeCell ref="A3:K3"/>
  </mergeCells>
  <pageMargins left="0.7" right="0.7" top="0.75" bottom="0.75" header="0.3" footer="0.3"/>
  <pageSetup paperSize="9" orientation="portrait"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324"/>
  <sheetViews>
    <sheetView showGridLines="0" workbookViewId="0"/>
  </sheetViews>
  <sheetFormatPr defaultColWidth="9.33203125" defaultRowHeight="13.5"/>
  <cols>
    <col min="1" max="1" width="11.5" style="23" customWidth="1"/>
    <col min="2" max="2" width="19.6640625" style="23" customWidth="1"/>
    <col min="3" max="3" width="19.5" style="23" customWidth="1"/>
    <col min="4" max="5" width="11.5" style="23" customWidth="1"/>
    <col min="6" max="6" width="16" style="23" customWidth="1"/>
    <col min="7" max="8" width="11.5" style="23" customWidth="1"/>
    <col min="9" max="9" width="17" style="23" customWidth="1"/>
    <col min="10" max="11" width="12.5" style="23" customWidth="1"/>
    <col min="12" max="16384" width="9.33203125" style="23"/>
  </cols>
  <sheetData>
    <row r="1" spans="1:11" ht="14.25" thickBot="1">
      <c r="A1" s="241" t="s">
        <v>1021</v>
      </c>
      <c r="I1" s="326"/>
    </row>
    <row r="2" spans="1:11">
      <c r="A2" s="442" t="s">
        <v>1043</v>
      </c>
      <c r="B2" s="442"/>
      <c r="C2" s="442"/>
      <c r="D2" s="442"/>
      <c r="E2" s="442"/>
      <c r="F2" s="442"/>
      <c r="G2" s="442"/>
      <c r="H2" s="442"/>
      <c r="I2" s="442"/>
      <c r="J2" s="442"/>
      <c r="K2" s="442"/>
    </row>
    <row r="3" spans="1:11" ht="24" customHeight="1">
      <c r="A3" s="442"/>
      <c r="B3" s="442"/>
      <c r="C3" s="442"/>
      <c r="D3" s="442"/>
      <c r="E3" s="442"/>
      <c r="F3" s="442"/>
      <c r="G3" s="442"/>
      <c r="H3" s="442"/>
      <c r="I3" s="442"/>
      <c r="J3" s="442"/>
      <c r="K3" s="442"/>
    </row>
    <row r="4" spans="1:11" ht="9" customHeight="1">
      <c r="A4" s="443" t="s">
        <v>863</v>
      </c>
      <c r="B4" s="443"/>
      <c r="C4" s="443"/>
      <c r="D4" s="443"/>
      <c r="E4" s="443"/>
      <c r="F4" s="443"/>
      <c r="G4" s="443"/>
      <c r="H4" s="443"/>
      <c r="I4" s="443"/>
      <c r="J4" s="443"/>
      <c r="K4" s="443"/>
    </row>
    <row r="5" spans="1:11" ht="26.25" customHeight="1">
      <c r="A5" s="443"/>
      <c r="B5" s="443"/>
      <c r="C5" s="443"/>
      <c r="D5" s="443"/>
      <c r="E5" s="443"/>
      <c r="F5" s="443"/>
      <c r="G5" s="443"/>
      <c r="H5" s="443"/>
      <c r="I5" s="443"/>
      <c r="J5" s="443"/>
      <c r="K5" s="443"/>
    </row>
    <row r="6" spans="1:11" ht="54" customHeight="1">
      <c r="A6" s="122" t="s">
        <v>852</v>
      </c>
      <c r="B6" s="122" t="s">
        <v>847</v>
      </c>
      <c r="C6" s="122" t="s">
        <v>853</v>
      </c>
      <c r="D6" s="124" t="s">
        <v>1173</v>
      </c>
      <c r="E6" s="123" t="s">
        <v>162</v>
      </c>
      <c r="F6" s="122" t="s">
        <v>1206</v>
      </c>
      <c r="G6" s="327" t="s">
        <v>875</v>
      </c>
      <c r="H6" s="123" t="s">
        <v>850</v>
      </c>
      <c r="I6" s="122" t="s">
        <v>1207</v>
      </c>
      <c r="J6" s="124" t="s">
        <v>1174</v>
      </c>
      <c r="K6" s="123" t="s">
        <v>854</v>
      </c>
    </row>
    <row r="7" spans="1:11" ht="14.25" customHeight="1">
      <c r="A7" s="116"/>
      <c r="B7" s="24" t="s">
        <v>245</v>
      </c>
      <c r="C7" s="117">
        <v>2229210</v>
      </c>
      <c r="D7" s="117">
        <v>569029</v>
      </c>
      <c r="E7" s="117">
        <v>1660180</v>
      </c>
      <c r="F7" s="117">
        <v>527594</v>
      </c>
      <c r="G7" s="328">
        <v>136299</v>
      </c>
      <c r="H7" s="323">
        <v>391295</v>
      </c>
      <c r="I7" s="117">
        <v>38382</v>
      </c>
      <c r="J7" s="117">
        <v>11999</v>
      </c>
      <c r="K7" s="117">
        <v>26383</v>
      </c>
    </row>
    <row r="8" spans="1:11" ht="14.25" customHeight="1">
      <c r="A8" s="311"/>
      <c r="B8" s="308" t="s">
        <v>246</v>
      </c>
      <c r="C8" s="333">
        <v>430583</v>
      </c>
      <c r="D8" s="333">
        <v>103805</v>
      </c>
      <c r="E8" s="333">
        <v>326778</v>
      </c>
      <c r="F8" s="333">
        <v>97744</v>
      </c>
      <c r="G8" s="384">
        <v>23892</v>
      </c>
      <c r="H8" s="405">
        <v>73852</v>
      </c>
      <c r="I8" s="333">
        <v>4424</v>
      </c>
      <c r="J8" s="333">
        <v>2170</v>
      </c>
      <c r="K8" s="333">
        <v>2254</v>
      </c>
    </row>
    <row r="9" spans="1:11" ht="14.25" customHeight="1">
      <c r="A9" s="116" t="s">
        <v>247</v>
      </c>
      <c r="B9" s="36" t="s">
        <v>248</v>
      </c>
      <c r="C9" s="118">
        <v>6002</v>
      </c>
      <c r="D9" s="118">
        <v>1064</v>
      </c>
      <c r="E9" s="118">
        <v>4938</v>
      </c>
      <c r="F9" s="118">
        <v>4039</v>
      </c>
      <c r="G9" s="329">
        <v>882</v>
      </c>
      <c r="H9" s="324">
        <v>3157</v>
      </c>
      <c r="I9" s="118">
        <v>549</v>
      </c>
      <c r="J9" s="118">
        <v>433</v>
      </c>
      <c r="K9" s="118">
        <v>116</v>
      </c>
    </row>
    <row r="10" spans="1:11" ht="14.25" customHeight="1">
      <c r="A10" s="116" t="s">
        <v>249</v>
      </c>
      <c r="B10" s="36" t="s">
        <v>250</v>
      </c>
      <c r="C10" s="118">
        <v>1336</v>
      </c>
      <c r="D10" s="118">
        <v>457</v>
      </c>
      <c r="E10" s="118">
        <v>879</v>
      </c>
      <c r="F10" s="118">
        <v>942</v>
      </c>
      <c r="G10" s="329">
        <v>186</v>
      </c>
      <c r="H10" s="324">
        <v>756</v>
      </c>
      <c r="I10" s="118">
        <v>92</v>
      </c>
      <c r="J10" s="118">
        <v>92</v>
      </c>
      <c r="K10" s="118">
        <v>0</v>
      </c>
    </row>
    <row r="11" spans="1:11" ht="14.25" customHeight="1">
      <c r="A11" s="116" t="s">
        <v>251</v>
      </c>
      <c r="B11" s="36" t="s">
        <v>252</v>
      </c>
      <c r="C11" s="118">
        <v>852</v>
      </c>
      <c r="D11" s="118">
        <v>0</v>
      </c>
      <c r="E11" s="118">
        <v>852</v>
      </c>
      <c r="F11" s="118">
        <v>1682</v>
      </c>
      <c r="G11" s="329">
        <v>168</v>
      </c>
      <c r="H11" s="324">
        <v>1514</v>
      </c>
      <c r="I11" s="118">
        <v>50</v>
      </c>
      <c r="J11" s="118">
        <v>0</v>
      </c>
      <c r="K11" s="118">
        <v>50</v>
      </c>
    </row>
    <row r="12" spans="1:11" ht="14.25" customHeight="1">
      <c r="A12" s="116" t="s">
        <v>253</v>
      </c>
      <c r="B12" s="36" t="s">
        <v>254</v>
      </c>
      <c r="C12" s="118">
        <v>5504</v>
      </c>
      <c r="D12" s="118">
        <v>885</v>
      </c>
      <c r="E12" s="118">
        <v>4619</v>
      </c>
      <c r="F12" s="118">
        <v>349</v>
      </c>
      <c r="G12" s="329">
        <v>0</v>
      </c>
      <c r="H12" s="324">
        <v>349</v>
      </c>
      <c r="I12" s="118">
        <v>366</v>
      </c>
      <c r="J12" s="118">
        <v>0</v>
      </c>
      <c r="K12" s="118">
        <v>366</v>
      </c>
    </row>
    <row r="13" spans="1:11" ht="14.25" customHeight="1">
      <c r="A13" s="116" t="s">
        <v>255</v>
      </c>
      <c r="B13" s="36" t="s">
        <v>256</v>
      </c>
      <c r="C13" s="118">
        <v>9610</v>
      </c>
      <c r="D13" s="118">
        <v>2809</v>
      </c>
      <c r="E13" s="118">
        <v>6801</v>
      </c>
      <c r="F13" s="118">
        <v>932</v>
      </c>
      <c r="G13" s="329">
        <v>87</v>
      </c>
      <c r="H13" s="324">
        <v>845</v>
      </c>
      <c r="I13" s="118">
        <v>0</v>
      </c>
      <c r="J13" s="118">
        <v>0</v>
      </c>
      <c r="K13" s="118">
        <v>0</v>
      </c>
    </row>
    <row r="14" spans="1:11" ht="14.25" customHeight="1">
      <c r="A14" s="116" t="s">
        <v>257</v>
      </c>
      <c r="B14" s="36" t="s">
        <v>258</v>
      </c>
      <c r="C14" s="118" t="s">
        <v>1120</v>
      </c>
      <c r="D14" s="118" t="s">
        <v>1120</v>
      </c>
      <c r="E14" s="118" t="s">
        <v>1120</v>
      </c>
      <c r="F14" s="118" t="s">
        <v>1120</v>
      </c>
      <c r="G14" s="329" t="s">
        <v>1120</v>
      </c>
      <c r="H14" s="324" t="s">
        <v>1120</v>
      </c>
      <c r="I14" s="118" t="s">
        <v>1120</v>
      </c>
      <c r="J14" s="118" t="s">
        <v>1120</v>
      </c>
      <c r="K14" s="118" t="s">
        <v>1120</v>
      </c>
    </row>
    <row r="15" spans="1:11" ht="14.25" customHeight="1">
      <c r="A15" s="116" t="s">
        <v>259</v>
      </c>
      <c r="B15" s="36" t="s">
        <v>260</v>
      </c>
      <c r="C15" s="118">
        <v>36261</v>
      </c>
      <c r="D15" s="118">
        <v>8286</v>
      </c>
      <c r="E15" s="118">
        <v>27975</v>
      </c>
      <c r="F15" s="118">
        <v>3030</v>
      </c>
      <c r="G15" s="329">
        <v>1794</v>
      </c>
      <c r="H15" s="324">
        <v>1236</v>
      </c>
      <c r="I15" s="118">
        <v>252</v>
      </c>
      <c r="J15" s="118">
        <v>0</v>
      </c>
      <c r="K15" s="118">
        <v>252</v>
      </c>
    </row>
    <row r="16" spans="1:11" ht="14.25" customHeight="1">
      <c r="A16" s="116" t="s">
        <v>261</v>
      </c>
      <c r="B16" s="36" t="s">
        <v>262</v>
      </c>
      <c r="C16" s="118">
        <v>9830</v>
      </c>
      <c r="D16" s="118">
        <v>2921</v>
      </c>
      <c r="E16" s="118">
        <v>6909</v>
      </c>
      <c r="F16" s="118">
        <v>3088</v>
      </c>
      <c r="G16" s="329">
        <v>277</v>
      </c>
      <c r="H16" s="324">
        <v>2811</v>
      </c>
      <c r="I16" s="118">
        <v>216</v>
      </c>
      <c r="J16" s="118">
        <v>216</v>
      </c>
      <c r="K16" s="118">
        <v>0</v>
      </c>
    </row>
    <row r="17" spans="1:11" ht="14.25" customHeight="1">
      <c r="A17" s="116" t="s">
        <v>263</v>
      </c>
      <c r="B17" s="36" t="s">
        <v>264</v>
      </c>
      <c r="C17" s="118">
        <v>171</v>
      </c>
      <c r="D17" s="118">
        <v>0</v>
      </c>
      <c r="E17" s="118">
        <v>171</v>
      </c>
      <c r="F17" s="118">
        <v>302</v>
      </c>
      <c r="G17" s="329">
        <v>0</v>
      </c>
      <c r="H17" s="324">
        <v>302</v>
      </c>
      <c r="I17" s="118">
        <v>0</v>
      </c>
      <c r="J17" s="118">
        <v>0</v>
      </c>
      <c r="K17" s="118">
        <v>0</v>
      </c>
    </row>
    <row r="18" spans="1:11" ht="14.25" customHeight="1">
      <c r="A18" s="116" t="s">
        <v>265</v>
      </c>
      <c r="B18" s="36" t="s">
        <v>266</v>
      </c>
      <c r="C18" s="118">
        <v>18209</v>
      </c>
      <c r="D18" s="118">
        <v>3094</v>
      </c>
      <c r="E18" s="118">
        <v>15115</v>
      </c>
      <c r="F18" s="118">
        <v>2220</v>
      </c>
      <c r="G18" s="329">
        <v>638</v>
      </c>
      <c r="H18" s="324">
        <v>1582</v>
      </c>
      <c r="I18" s="118">
        <v>70</v>
      </c>
      <c r="J18" s="118">
        <v>70</v>
      </c>
      <c r="K18" s="118">
        <v>0</v>
      </c>
    </row>
    <row r="19" spans="1:11" ht="14.25" customHeight="1">
      <c r="A19" s="116" t="s">
        <v>267</v>
      </c>
      <c r="B19" s="36" t="s">
        <v>268</v>
      </c>
      <c r="C19" s="118">
        <v>6834</v>
      </c>
      <c r="D19" s="118">
        <v>914</v>
      </c>
      <c r="E19" s="118">
        <v>5920</v>
      </c>
      <c r="F19" s="118">
        <v>4428</v>
      </c>
      <c r="G19" s="329">
        <v>784</v>
      </c>
      <c r="H19" s="324">
        <v>3644</v>
      </c>
      <c r="I19" s="118">
        <v>550</v>
      </c>
      <c r="J19" s="118">
        <v>37</v>
      </c>
      <c r="K19" s="118">
        <v>513</v>
      </c>
    </row>
    <row r="20" spans="1:11" ht="14.25" customHeight="1">
      <c r="A20" s="116" t="s">
        <v>269</v>
      </c>
      <c r="B20" s="36" t="s">
        <v>270</v>
      </c>
      <c r="C20" s="118" t="s">
        <v>1120</v>
      </c>
      <c r="D20" s="118" t="s">
        <v>1120</v>
      </c>
      <c r="E20" s="118" t="s">
        <v>1120</v>
      </c>
      <c r="F20" s="118" t="s">
        <v>1120</v>
      </c>
      <c r="G20" s="329" t="s">
        <v>1120</v>
      </c>
      <c r="H20" s="324" t="s">
        <v>1120</v>
      </c>
      <c r="I20" s="118" t="s">
        <v>1120</v>
      </c>
      <c r="J20" s="118" t="s">
        <v>1120</v>
      </c>
      <c r="K20" s="118" t="s">
        <v>1120</v>
      </c>
    </row>
    <row r="21" spans="1:11" ht="14.25" customHeight="1">
      <c r="A21" s="116" t="s">
        <v>271</v>
      </c>
      <c r="B21" s="36" t="s">
        <v>272</v>
      </c>
      <c r="C21" s="118">
        <v>66</v>
      </c>
      <c r="D21" s="118">
        <v>0</v>
      </c>
      <c r="E21" s="118">
        <v>66</v>
      </c>
      <c r="F21" s="118">
        <v>146</v>
      </c>
      <c r="G21" s="329">
        <v>19</v>
      </c>
      <c r="H21" s="324">
        <v>127</v>
      </c>
      <c r="I21" s="118">
        <v>0</v>
      </c>
      <c r="J21" s="118">
        <v>0</v>
      </c>
      <c r="K21" s="118">
        <v>0</v>
      </c>
    </row>
    <row r="22" spans="1:11" ht="14.25" customHeight="1">
      <c r="A22" s="116" t="s">
        <v>273</v>
      </c>
      <c r="B22" s="36" t="s">
        <v>274</v>
      </c>
      <c r="C22" s="118">
        <v>2110</v>
      </c>
      <c r="D22" s="118">
        <v>591</v>
      </c>
      <c r="E22" s="118">
        <v>1519</v>
      </c>
      <c r="F22" s="118">
        <v>2624</v>
      </c>
      <c r="G22" s="329">
        <v>771</v>
      </c>
      <c r="H22" s="324">
        <v>1853</v>
      </c>
      <c r="I22" s="118">
        <v>0</v>
      </c>
      <c r="J22" s="118">
        <v>0</v>
      </c>
      <c r="K22" s="118">
        <v>0</v>
      </c>
    </row>
    <row r="23" spans="1:11" ht="14.25" customHeight="1">
      <c r="A23" s="116" t="s">
        <v>275</v>
      </c>
      <c r="B23" s="36" t="s">
        <v>276</v>
      </c>
      <c r="C23" s="118">
        <v>689</v>
      </c>
      <c r="D23" s="118" t="s">
        <v>1119</v>
      </c>
      <c r="E23" s="118" t="s">
        <v>1119</v>
      </c>
      <c r="F23" s="118">
        <v>4444</v>
      </c>
      <c r="G23" s="329">
        <v>1520</v>
      </c>
      <c r="H23" s="324">
        <v>2924</v>
      </c>
      <c r="I23" s="118">
        <v>0</v>
      </c>
      <c r="J23" s="118">
        <v>0</v>
      </c>
      <c r="K23" s="118">
        <v>0</v>
      </c>
    </row>
    <row r="24" spans="1:11" ht="14.25" customHeight="1">
      <c r="A24" s="116" t="s">
        <v>277</v>
      </c>
      <c r="B24" s="36" t="s">
        <v>278</v>
      </c>
      <c r="C24" s="118">
        <v>7090</v>
      </c>
      <c r="D24" s="118">
        <v>1949</v>
      </c>
      <c r="E24" s="118">
        <v>5141</v>
      </c>
      <c r="F24" s="118">
        <v>9423</v>
      </c>
      <c r="G24" s="329">
        <v>2493</v>
      </c>
      <c r="H24" s="324">
        <v>6930</v>
      </c>
      <c r="I24" s="118">
        <v>0</v>
      </c>
      <c r="J24" s="118">
        <v>0</v>
      </c>
      <c r="K24" s="118">
        <v>0</v>
      </c>
    </row>
    <row r="25" spans="1:11" ht="14.25" customHeight="1">
      <c r="A25" s="116" t="s">
        <v>279</v>
      </c>
      <c r="B25" s="36" t="s">
        <v>280</v>
      </c>
      <c r="C25" s="118">
        <v>230683</v>
      </c>
      <c r="D25" s="118">
        <v>55372</v>
      </c>
      <c r="E25" s="118">
        <v>175311</v>
      </c>
      <c r="F25" s="118">
        <v>9033</v>
      </c>
      <c r="G25" s="329">
        <v>2949</v>
      </c>
      <c r="H25" s="324">
        <v>6084</v>
      </c>
      <c r="I25" s="118">
        <v>919</v>
      </c>
      <c r="J25" s="118">
        <v>482</v>
      </c>
      <c r="K25" s="118">
        <v>437</v>
      </c>
    </row>
    <row r="26" spans="1:11" ht="14.25" customHeight="1">
      <c r="A26" s="116" t="s">
        <v>281</v>
      </c>
      <c r="B26" s="36" t="s">
        <v>282</v>
      </c>
      <c r="C26" s="118">
        <v>43844</v>
      </c>
      <c r="D26" s="118">
        <v>11916</v>
      </c>
      <c r="E26" s="118">
        <v>31928</v>
      </c>
      <c r="F26" s="118">
        <v>3222</v>
      </c>
      <c r="G26" s="329">
        <v>644</v>
      </c>
      <c r="H26" s="324">
        <v>2578</v>
      </c>
      <c r="I26" s="118">
        <v>0</v>
      </c>
      <c r="J26" s="118">
        <v>0</v>
      </c>
      <c r="K26" s="118">
        <v>0</v>
      </c>
    </row>
    <row r="27" spans="1:11" ht="14.25" customHeight="1">
      <c r="A27" s="116" t="s">
        <v>283</v>
      </c>
      <c r="B27" s="36" t="s">
        <v>284</v>
      </c>
      <c r="C27" s="118">
        <v>6857</v>
      </c>
      <c r="D27" s="118">
        <v>1975</v>
      </c>
      <c r="E27" s="118">
        <v>4882</v>
      </c>
      <c r="F27" s="118">
        <v>12054</v>
      </c>
      <c r="G27" s="329">
        <v>2799</v>
      </c>
      <c r="H27" s="324">
        <v>9255</v>
      </c>
      <c r="I27" s="118">
        <v>1185</v>
      </c>
      <c r="J27" s="118">
        <v>757</v>
      </c>
      <c r="K27" s="118">
        <v>428</v>
      </c>
    </row>
    <row r="28" spans="1:11" ht="14.25" customHeight="1">
      <c r="A28" s="116" t="s">
        <v>285</v>
      </c>
      <c r="B28" s="36" t="s">
        <v>286</v>
      </c>
      <c r="C28" s="118">
        <v>15943</v>
      </c>
      <c r="D28" s="118">
        <v>3791</v>
      </c>
      <c r="E28" s="118">
        <v>12152</v>
      </c>
      <c r="F28" s="118">
        <v>12376</v>
      </c>
      <c r="G28" s="329">
        <v>2233</v>
      </c>
      <c r="H28" s="324">
        <v>10143</v>
      </c>
      <c r="I28" s="118">
        <v>0</v>
      </c>
      <c r="J28" s="118">
        <v>0</v>
      </c>
      <c r="K28" s="118">
        <v>0</v>
      </c>
    </row>
    <row r="29" spans="1:11" ht="14.25" customHeight="1">
      <c r="A29" s="116" t="s">
        <v>287</v>
      </c>
      <c r="B29" s="36" t="s">
        <v>288</v>
      </c>
      <c r="C29" s="118" t="s">
        <v>1120</v>
      </c>
      <c r="D29" s="118" t="s">
        <v>1120</v>
      </c>
      <c r="E29" s="118" t="s">
        <v>1120</v>
      </c>
      <c r="F29" s="118" t="s">
        <v>1120</v>
      </c>
      <c r="G29" s="329" t="s">
        <v>1120</v>
      </c>
      <c r="H29" s="324" t="s">
        <v>1120</v>
      </c>
      <c r="I29" s="118" t="s">
        <v>1120</v>
      </c>
      <c r="J29" s="118" t="s">
        <v>1120</v>
      </c>
      <c r="K29" s="118" t="s">
        <v>1120</v>
      </c>
    </row>
    <row r="30" spans="1:11" ht="14.25" customHeight="1">
      <c r="A30" s="116" t="s">
        <v>289</v>
      </c>
      <c r="B30" s="36" t="s">
        <v>290</v>
      </c>
      <c r="C30" s="118">
        <v>685</v>
      </c>
      <c r="D30" s="118" t="s">
        <v>1119</v>
      </c>
      <c r="E30" s="118" t="s">
        <v>1119</v>
      </c>
      <c r="F30" s="118">
        <v>5944</v>
      </c>
      <c r="G30" s="329">
        <v>980</v>
      </c>
      <c r="H30" s="324">
        <v>4964</v>
      </c>
      <c r="I30" s="118">
        <v>0</v>
      </c>
      <c r="J30" s="118">
        <v>0</v>
      </c>
      <c r="K30" s="118">
        <v>0</v>
      </c>
    </row>
    <row r="31" spans="1:11" ht="14.25" customHeight="1">
      <c r="A31" s="116" t="s">
        <v>291</v>
      </c>
      <c r="B31" s="36" t="s">
        <v>292</v>
      </c>
      <c r="C31" s="118">
        <v>1075</v>
      </c>
      <c r="D31" s="118">
        <v>365</v>
      </c>
      <c r="E31" s="118">
        <v>710</v>
      </c>
      <c r="F31" s="118">
        <v>416</v>
      </c>
      <c r="G31" s="329">
        <v>291</v>
      </c>
      <c r="H31" s="324">
        <v>125</v>
      </c>
      <c r="I31" s="118">
        <v>0</v>
      </c>
      <c r="J31" s="118">
        <v>0</v>
      </c>
      <c r="K31" s="118">
        <v>0</v>
      </c>
    </row>
    <row r="32" spans="1:11" ht="14.25" customHeight="1">
      <c r="A32" s="116" t="s">
        <v>293</v>
      </c>
      <c r="B32" s="36" t="s">
        <v>294</v>
      </c>
      <c r="C32" s="118">
        <v>207</v>
      </c>
      <c r="D32" s="118">
        <v>0</v>
      </c>
      <c r="E32" s="118">
        <v>207</v>
      </c>
      <c r="F32" s="118">
        <v>5128</v>
      </c>
      <c r="G32" s="329">
        <v>1154</v>
      </c>
      <c r="H32" s="324">
        <v>3974</v>
      </c>
      <c r="I32" s="118">
        <v>0</v>
      </c>
      <c r="J32" s="118">
        <v>0</v>
      </c>
      <c r="K32" s="118">
        <v>0</v>
      </c>
    </row>
    <row r="33" spans="1:11" ht="14.25" customHeight="1">
      <c r="A33" s="116" t="s">
        <v>295</v>
      </c>
      <c r="B33" s="36" t="s">
        <v>296</v>
      </c>
      <c r="C33" s="118">
        <v>10549</v>
      </c>
      <c r="D33" s="118">
        <v>3663</v>
      </c>
      <c r="E33" s="118">
        <v>6886</v>
      </c>
      <c r="F33" s="118">
        <v>2748</v>
      </c>
      <c r="G33" s="329">
        <v>725</v>
      </c>
      <c r="H33" s="324">
        <v>2023</v>
      </c>
      <c r="I33" s="118">
        <v>83</v>
      </c>
      <c r="J33" s="118">
        <v>83</v>
      </c>
      <c r="K33" s="118">
        <v>0</v>
      </c>
    </row>
    <row r="34" spans="1:11" ht="14.25" customHeight="1">
      <c r="A34" s="116" t="s">
        <v>297</v>
      </c>
      <c r="B34" s="36" t="s">
        <v>298</v>
      </c>
      <c r="C34" s="118">
        <v>0</v>
      </c>
      <c r="D34" s="118">
        <v>0</v>
      </c>
      <c r="E34" s="118">
        <v>0</v>
      </c>
      <c r="F34" s="118">
        <v>3634</v>
      </c>
      <c r="G34" s="329">
        <v>321</v>
      </c>
      <c r="H34" s="324">
        <v>3313</v>
      </c>
      <c r="I34" s="118">
        <v>92</v>
      </c>
      <c r="J34" s="118">
        <v>0</v>
      </c>
      <c r="K34" s="118">
        <v>92</v>
      </c>
    </row>
    <row r="35" spans="1:11" ht="14.25" customHeight="1">
      <c r="A35" s="311"/>
      <c r="B35" s="308" t="s">
        <v>299</v>
      </c>
      <c r="C35" s="333">
        <v>81316</v>
      </c>
      <c r="D35" s="333">
        <v>20592</v>
      </c>
      <c r="E35" s="333">
        <v>60724</v>
      </c>
      <c r="F35" s="333">
        <v>13873</v>
      </c>
      <c r="G35" s="384">
        <v>3521</v>
      </c>
      <c r="H35" s="405">
        <v>10352</v>
      </c>
      <c r="I35" s="333">
        <v>1608</v>
      </c>
      <c r="J35" s="333">
        <v>291</v>
      </c>
      <c r="K35" s="333">
        <v>1317</v>
      </c>
    </row>
    <row r="36" spans="1:11" ht="14.25" customHeight="1">
      <c r="A36" s="116" t="s">
        <v>300</v>
      </c>
      <c r="B36" s="36" t="s">
        <v>301</v>
      </c>
      <c r="C36" s="118" t="s">
        <v>1120</v>
      </c>
      <c r="D36" s="118" t="s">
        <v>1120</v>
      </c>
      <c r="E36" s="118" t="s">
        <v>1120</v>
      </c>
      <c r="F36" s="118" t="s">
        <v>1120</v>
      </c>
      <c r="G36" s="329" t="s">
        <v>1120</v>
      </c>
      <c r="H36" s="324" t="s">
        <v>1120</v>
      </c>
      <c r="I36" s="118">
        <v>225</v>
      </c>
      <c r="J36" s="118">
        <v>99</v>
      </c>
      <c r="K36" s="118">
        <v>126</v>
      </c>
    </row>
    <row r="37" spans="1:11" ht="14.25" customHeight="1">
      <c r="A37" s="116" t="s">
        <v>302</v>
      </c>
      <c r="B37" s="36" t="s">
        <v>303</v>
      </c>
      <c r="C37" s="118">
        <v>732</v>
      </c>
      <c r="D37" s="118">
        <v>366</v>
      </c>
      <c r="E37" s="118">
        <v>366</v>
      </c>
      <c r="F37" s="118">
        <v>207</v>
      </c>
      <c r="G37" s="329">
        <v>115</v>
      </c>
      <c r="H37" s="324">
        <v>92</v>
      </c>
      <c r="I37" s="118">
        <v>0</v>
      </c>
      <c r="J37" s="118">
        <v>0</v>
      </c>
      <c r="K37" s="118">
        <v>0</v>
      </c>
    </row>
    <row r="38" spans="1:11" ht="14.25" customHeight="1">
      <c r="A38" s="116" t="s">
        <v>304</v>
      </c>
      <c r="B38" s="36" t="s">
        <v>305</v>
      </c>
      <c r="C38" s="118" t="s">
        <v>1120</v>
      </c>
      <c r="D38" s="118" t="s">
        <v>1120</v>
      </c>
      <c r="E38" s="118" t="s">
        <v>1120</v>
      </c>
      <c r="F38" s="118">
        <v>805</v>
      </c>
      <c r="G38" s="329">
        <v>46</v>
      </c>
      <c r="H38" s="324">
        <v>759</v>
      </c>
      <c r="I38" s="118" t="s">
        <v>1120</v>
      </c>
      <c r="J38" s="118" t="s">
        <v>1120</v>
      </c>
      <c r="K38" s="118" t="s">
        <v>1120</v>
      </c>
    </row>
    <row r="39" spans="1:11" ht="14.25" customHeight="1">
      <c r="A39" s="116" t="s">
        <v>306</v>
      </c>
      <c r="B39" s="36" t="s">
        <v>307</v>
      </c>
      <c r="C39" s="118">
        <v>3288</v>
      </c>
      <c r="D39" s="118">
        <v>814</v>
      </c>
      <c r="E39" s="118">
        <v>2474</v>
      </c>
      <c r="F39" s="118">
        <v>977</v>
      </c>
      <c r="G39" s="329">
        <v>151</v>
      </c>
      <c r="H39" s="324">
        <v>826</v>
      </c>
      <c r="I39" s="118">
        <v>282</v>
      </c>
      <c r="J39" s="118">
        <v>0</v>
      </c>
      <c r="K39" s="118">
        <v>282</v>
      </c>
    </row>
    <row r="40" spans="1:11" ht="14.25" customHeight="1">
      <c r="A40" s="116" t="s">
        <v>308</v>
      </c>
      <c r="B40" s="36" t="s">
        <v>309</v>
      </c>
      <c r="C40" s="118">
        <v>1724</v>
      </c>
      <c r="D40" s="118">
        <v>1098</v>
      </c>
      <c r="E40" s="118">
        <v>626</v>
      </c>
      <c r="F40" s="118">
        <v>1575</v>
      </c>
      <c r="G40" s="329">
        <v>518</v>
      </c>
      <c r="H40" s="324">
        <v>1057</v>
      </c>
      <c r="I40" s="118">
        <v>0</v>
      </c>
      <c r="J40" s="118">
        <v>0</v>
      </c>
      <c r="K40" s="118">
        <v>0</v>
      </c>
    </row>
    <row r="41" spans="1:11" ht="14.25" customHeight="1">
      <c r="A41" s="116" t="s">
        <v>310</v>
      </c>
      <c r="B41" s="36" t="s">
        <v>311</v>
      </c>
      <c r="C41" s="118">
        <v>66201</v>
      </c>
      <c r="D41" s="118">
        <v>15930</v>
      </c>
      <c r="E41" s="118">
        <v>50271</v>
      </c>
      <c r="F41" s="118">
        <v>9922</v>
      </c>
      <c r="G41" s="329">
        <v>2541</v>
      </c>
      <c r="H41" s="324">
        <v>7381</v>
      </c>
      <c r="I41" s="118">
        <v>969</v>
      </c>
      <c r="J41" s="118">
        <v>60</v>
      </c>
      <c r="K41" s="118">
        <v>909</v>
      </c>
    </row>
    <row r="42" spans="1:11" ht="14.25" customHeight="1">
      <c r="A42" s="116" t="s">
        <v>312</v>
      </c>
      <c r="B42" s="36" t="s">
        <v>313</v>
      </c>
      <c r="C42" s="118">
        <v>9098</v>
      </c>
      <c r="D42" s="118">
        <v>2384</v>
      </c>
      <c r="E42" s="118">
        <v>6714</v>
      </c>
      <c r="F42" s="118">
        <v>0</v>
      </c>
      <c r="G42" s="329">
        <v>0</v>
      </c>
      <c r="H42" s="324">
        <v>0</v>
      </c>
      <c r="I42" s="118">
        <v>0</v>
      </c>
      <c r="J42" s="118">
        <v>0</v>
      </c>
      <c r="K42" s="118">
        <v>0</v>
      </c>
    </row>
    <row r="43" spans="1:11" ht="14.25" customHeight="1">
      <c r="A43" s="116" t="s">
        <v>314</v>
      </c>
      <c r="B43" s="36" t="s">
        <v>315</v>
      </c>
      <c r="C43" s="118">
        <v>273</v>
      </c>
      <c r="D43" s="118">
        <v>0</v>
      </c>
      <c r="E43" s="118">
        <v>273</v>
      </c>
      <c r="F43" s="118">
        <v>387</v>
      </c>
      <c r="G43" s="329">
        <v>150</v>
      </c>
      <c r="H43" s="324">
        <v>237</v>
      </c>
      <c r="I43" s="118">
        <v>0</v>
      </c>
      <c r="J43" s="118">
        <v>0</v>
      </c>
      <c r="K43" s="118">
        <v>0</v>
      </c>
    </row>
    <row r="44" spans="1:11" ht="14.25" customHeight="1">
      <c r="A44" s="311"/>
      <c r="B44" s="308" t="s">
        <v>316</v>
      </c>
      <c r="C44" s="333">
        <v>44441</v>
      </c>
      <c r="D44" s="333">
        <v>11435</v>
      </c>
      <c r="E44" s="333">
        <v>33006</v>
      </c>
      <c r="F44" s="333">
        <v>20513</v>
      </c>
      <c r="G44" s="384">
        <v>4629</v>
      </c>
      <c r="H44" s="405">
        <v>15884</v>
      </c>
      <c r="I44" s="333">
        <v>1242</v>
      </c>
      <c r="J44" s="333">
        <v>366</v>
      </c>
      <c r="K44" s="333">
        <v>876</v>
      </c>
    </row>
    <row r="45" spans="1:11" ht="14.25" customHeight="1">
      <c r="A45" s="116" t="s">
        <v>317</v>
      </c>
      <c r="B45" s="36" t="s">
        <v>318</v>
      </c>
      <c r="C45" s="118">
        <v>139</v>
      </c>
      <c r="D45" s="118">
        <v>139</v>
      </c>
      <c r="E45" s="118">
        <v>0</v>
      </c>
      <c r="F45" s="118">
        <v>536</v>
      </c>
      <c r="G45" s="329">
        <v>158</v>
      </c>
      <c r="H45" s="324">
        <v>378</v>
      </c>
      <c r="I45" s="118">
        <v>0</v>
      </c>
      <c r="J45" s="118">
        <v>0</v>
      </c>
      <c r="K45" s="118">
        <v>0</v>
      </c>
    </row>
    <row r="46" spans="1:11" ht="14.25" customHeight="1">
      <c r="A46" s="116" t="s">
        <v>319</v>
      </c>
      <c r="B46" s="36" t="s">
        <v>320</v>
      </c>
      <c r="C46" s="118">
        <v>0</v>
      </c>
      <c r="D46" s="118">
        <v>0</v>
      </c>
      <c r="E46" s="118">
        <v>0</v>
      </c>
      <c r="F46" s="118">
        <v>452</v>
      </c>
      <c r="G46" s="329">
        <v>59</v>
      </c>
      <c r="H46" s="324">
        <v>393</v>
      </c>
      <c r="I46" s="118">
        <v>0</v>
      </c>
      <c r="J46" s="118">
        <v>0</v>
      </c>
      <c r="K46" s="118">
        <v>0</v>
      </c>
    </row>
    <row r="47" spans="1:11" ht="14.25" customHeight="1">
      <c r="A47" s="116" t="s">
        <v>321</v>
      </c>
      <c r="B47" s="36" t="s">
        <v>322</v>
      </c>
      <c r="C47" s="118">
        <v>2877</v>
      </c>
      <c r="D47" s="118">
        <v>790</v>
      </c>
      <c r="E47" s="118">
        <v>2087</v>
      </c>
      <c r="F47" s="118">
        <v>7944</v>
      </c>
      <c r="G47" s="329">
        <v>1318</v>
      </c>
      <c r="H47" s="324">
        <v>6626</v>
      </c>
      <c r="I47" s="118">
        <v>0</v>
      </c>
      <c r="J47" s="118">
        <v>0</v>
      </c>
      <c r="K47" s="118">
        <v>0</v>
      </c>
    </row>
    <row r="48" spans="1:11" ht="14.25" customHeight="1">
      <c r="A48" s="116" t="s">
        <v>323</v>
      </c>
      <c r="B48" s="36" t="s">
        <v>324</v>
      </c>
      <c r="C48" s="118">
        <v>3586</v>
      </c>
      <c r="D48" s="118">
        <v>733</v>
      </c>
      <c r="E48" s="118">
        <v>2853</v>
      </c>
      <c r="F48" s="118">
        <v>1357</v>
      </c>
      <c r="G48" s="329">
        <v>356</v>
      </c>
      <c r="H48" s="324">
        <v>1001</v>
      </c>
      <c r="I48" s="118">
        <v>0</v>
      </c>
      <c r="J48" s="118">
        <v>0</v>
      </c>
      <c r="K48" s="118">
        <v>0</v>
      </c>
    </row>
    <row r="49" spans="1:11" ht="14.25" customHeight="1">
      <c r="A49" s="116" t="s">
        <v>325</v>
      </c>
      <c r="B49" s="36" t="s">
        <v>326</v>
      </c>
      <c r="C49" s="118" t="s">
        <v>1120</v>
      </c>
      <c r="D49" s="118" t="s">
        <v>1120</v>
      </c>
      <c r="E49" s="118" t="s">
        <v>1120</v>
      </c>
      <c r="F49" s="118" t="s">
        <v>1120</v>
      </c>
      <c r="G49" s="329" t="s">
        <v>1120</v>
      </c>
      <c r="H49" s="324" t="s">
        <v>1120</v>
      </c>
      <c r="I49" s="118" t="s">
        <v>1120</v>
      </c>
      <c r="J49" s="118" t="s">
        <v>1120</v>
      </c>
      <c r="K49" s="118" t="s">
        <v>1120</v>
      </c>
    </row>
    <row r="50" spans="1:11" ht="14.25" customHeight="1">
      <c r="A50" s="116" t="s">
        <v>327</v>
      </c>
      <c r="B50" s="36" t="s">
        <v>328</v>
      </c>
      <c r="C50" s="118" t="s">
        <v>1120</v>
      </c>
      <c r="D50" s="118" t="s">
        <v>1120</v>
      </c>
      <c r="E50" s="118" t="s">
        <v>1120</v>
      </c>
      <c r="F50" s="118">
        <v>1094</v>
      </c>
      <c r="G50" s="329">
        <v>568</v>
      </c>
      <c r="H50" s="324">
        <v>526</v>
      </c>
      <c r="I50" s="118">
        <v>0</v>
      </c>
      <c r="J50" s="118">
        <v>0</v>
      </c>
      <c r="K50" s="118">
        <v>0</v>
      </c>
    </row>
    <row r="51" spans="1:11" ht="14.25" customHeight="1">
      <c r="A51" s="116" t="s">
        <v>329</v>
      </c>
      <c r="B51" s="36" t="s">
        <v>330</v>
      </c>
      <c r="C51" s="118">
        <v>33027</v>
      </c>
      <c r="D51" s="118">
        <v>8871</v>
      </c>
      <c r="E51" s="118">
        <v>24156</v>
      </c>
      <c r="F51" s="118">
        <v>4847</v>
      </c>
      <c r="G51" s="329">
        <v>1186</v>
      </c>
      <c r="H51" s="324">
        <v>3661</v>
      </c>
      <c r="I51" s="118">
        <v>534</v>
      </c>
      <c r="J51" s="118">
        <v>366</v>
      </c>
      <c r="K51" s="118">
        <v>168</v>
      </c>
    </row>
    <row r="52" spans="1:11" ht="14.25" customHeight="1">
      <c r="A52" s="116" t="s">
        <v>331</v>
      </c>
      <c r="B52" s="36" t="s">
        <v>332</v>
      </c>
      <c r="C52" s="118" t="s">
        <v>1120</v>
      </c>
      <c r="D52" s="118" t="s">
        <v>1120</v>
      </c>
      <c r="E52" s="118" t="s">
        <v>1120</v>
      </c>
      <c r="F52" s="118">
        <v>2275</v>
      </c>
      <c r="G52" s="329">
        <v>600</v>
      </c>
      <c r="H52" s="324">
        <v>1675</v>
      </c>
      <c r="I52" s="118">
        <v>86</v>
      </c>
      <c r="J52" s="118">
        <v>0</v>
      </c>
      <c r="K52" s="118">
        <v>86</v>
      </c>
    </row>
    <row r="53" spans="1:11" ht="14.25" customHeight="1">
      <c r="A53" s="116" t="s">
        <v>333</v>
      </c>
      <c r="B53" s="36" t="s">
        <v>334</v>
      </c>
      <c r="C53" s="118">
        <v>695</v>
      </c>
      <c r="D53" s="118">
        <v>0</v>
      </c>
      <c r="E53" s="118">
        <v>695</v>
      </c>
      <c r="F53" s="118">
        <v>0</v>
      </c>
      <c r="G53" s="329">
        <v>0</v>
      </c>
      <c r="H53" s="324">
        <v>0</v>
      </c>
      <c r="I53" s="118">
        <v>0</v>
      </c>
      <c r="J53" s="118">
        <v>0</v>
      </c>
      <c r="K53" s="118">
        <v>0</v>
      </c>
    </row>
    <row r="54" spans="1:11" ht="14.25" customHeight="1">
      <c r="A54" s="311"/>
      <c r="B54" s="308" t="s">
        <v>335</v>
      </c>
      <c r="C54" s="333">
        <v>120921</v>
      </c>
      <c r="D54" s="333">
        <v>28843</v>
      </c>
      <c r="E54" s="333">
        <v>92078</v>
      </c>
      <c r="F54" s="333">
        <v>24646</v>
      </c>
      <c r="G54" s="384">
        <v>6680</v>
      </c>
      <c r="H54" s="405">
        <v>17966</v>
      </c>
      <c r="I54" s="333">
        <v>783</v>
      </c>
      <c r="J54" s="333">
        <v>590</v>
      </c>
      <c r="K54" s="333">
        <v>193</v>
      </c>
    </row>
    <row r="55" spans="1:11" ht="14.25" customHeight="1">
      <c r="A55" s="116" t="s">
        <v>336</v>
      </c>
      <c r="B55" s="36" t="s">
        <v>337</v>
      </c>
      <c r="C55" s="118">
        <v>0</v>
      </c>
      <c r="D55" s="118">
        <v>0</v>
      </c>
      <c r="E55" s="118">
        <v>0</v>
      </c>
      <c r="F55" s="118">
        <v>840</v>
      </c>
      <c r="G55" s="329">
        <v>387</v>
      </c>
      <c r="H55" s="324">
        <v>453</v>
      </c>
      <c r="I55" s="118">
        <v>0</v>
      </c>
      <c r="J55" s="118">
        <v>0</v>
      </c>
      <c r="K55" s="118">
        <v>0</v>
      </c>
    </row>
    <row r="56" spans="1:11" ht="14.25" customHeight="1">
      <c r="A56" s="116" t="s">
        <v>338</v>
      </c>
      <c r="B56" s="36" t="s">
        <v>339</v>
      </c>
      <c r="C56" s="118">
        <v>0</v>
      </c>
      <c r="D56" s="118">
        <v>0</v>
      </c>
      <c r="E56" s="118">
        <v>0</v>
      </c>
      <c r="F56" s="118">
        <v>0</v>
      </c>
      <c r="G56" s="329">
        <v>0</v>
      </c>
      <c r="H56" s="324">
        <v>0</v>
      </c>
      <c r="I56" s="118">
        <v>0</v>
      </c>
      <c r="J56" s="118">
        <v>0</v>
      </c>
      <c r="K56" s="118">
        <v>0</v>
      </c>
    </row>
    <row r="57" spans="1:11" ht="14.25" customHeight="1">
      <c r="A57" s="116" t="s">
        <v>340</v>
      </c>
      <c r="B57" s="36" t="s">
        <v>341</v>
      </c>
      <c r="C57" s="118">
        <v>305</v>
      </c>
      <c r="D57" s="118">
        <v>0</v>
      </c>
      <c r="E57" s="118">
        <v>305</v>
      </c>
      <c r="F57" s="118">
        <v>5</v>
      </c>
      <c r="G57" s="329">
        <v>0</v>
      </c>
      <c r="H57" s="324">
        <v>5</v>
      </c>
      <c r="I57" s="118">
        <v>0</v>
      </c>
      <c r="J57" s="118">
        <v>0</v>
      </c>
      <c r="K57" s="118">
        <v>0</v>
      </c>
    </row>
    <row r="58" spans="1:11" ht="14.25" customHeight="1">
      <c r="A58" s="116" t="s">
        <v>342</v>
      </c>
      <c r="B58" s="36" t="s">
        <v>343</v>
      </c>
      <c r="C58" s="118" t="s">
        <v>1120</v>
      </c>
      <c r="D58" s="118" t="s">
        <v>1120</v>
      </c>
      <c r="E58" s="118" t="s">
        <v>1120</v>
      </c>
      <c r="F58" s="118" t="s">
        <v>1120</v>
      </c>
      <c r="G58" s="329" t="s">
        <v>1120</v>
      </c>
      <c r="H58" s="324" t="s">
        <v>1120</v>
      </c>
      <c r="I58" s="118" t="s">
        <v>1120</v>
      </c>
      <c r="J58" s="118" t="s">
        <v>1120</v>
      </c>
      <c r="K58" s="118" t="s">
        <v>1120</v>
      </c>
    </row>
    <row r="59" spans="1:11" ht="14.25" customHeight="1">
      <c r="A59" s="116" t="s">
        <v>344</v>
      </c>
      <c r="B59" s="36" t="s">
        <v>345</v>
      </c>
      <c r="C59" s="118">
        <v>0</v>
      </c>
      <c r="D59" s="118">
        <v>0</v>
      </c>
      <c r="E59" s="118">
        <v>0</v>
      </c>
      <c r="F59" s="118">
        <v>784</v>
      </c>
      <c r="G59" s="329">
        <v>0</v>
      </c>
      <c r="H59" s="324">
        <v>784</v>
      </c>
      <c r="I59" s="118">
        <v>0</v>
      </c>
      <c r="J59" s="118">
        <v>0</v>
      </c>
      <c r="K59" s="118">
        <v>0</v>
      </c>
    </row>
    <row r="60" spans="1:11" ht="14.25" customHeight="1">
      <c r="A60" s="116" t="s">
        <v>346</v>
      </c>
      <c r="B60" s="36" t="s">
        <v>347</v>
      </c>
      <c r="C60" s="118">
        <v>3987</v>
      </c>
      <c r="D60" s="118">
        <v>732</v>
      </c>
      <c r="E60" s="118">
        <v>3255</v>
      </c>
      <c r="F60" s="118">
        <v>298</v>
      </c>
      <c r="G60" s="329">
        <v>236</v>
      </c>
      <c r="H60" s="324">
        <v>62</v>
      </c>
      <c r="I60" s="118">
        <v>0</v>
      </c>
      <c r="J60" s="118">
        <v>0</v>
      </c>
      <c r="K60" s="118">
        <v>0</v>
      </c>
    </row>
    <row r="61" spans="1:11" ht="14.25" customHeight="1">
      <c r="A61" s="116" t="s">
        <v>348</v>
      </c>
      <c r="B61" s="36" t="s">
        <v>349</v>
      </c>
      <c r="C61" s="118">
        <v>0</v>
      </c>
      <c r="D61" s="118">
        <v>0</v>
      </c>
      <c r="E61" s="118">
        <v>0</v>
      </c>
      <c r="F61" s="118">
        <v>1202</v>
      </c>
      <c r="G61" s="329">
        <v>128</v>
      </c>
      <c r="H61" s="324">
        <v>1074</v>
      </c>
      <c r="I61" s="118">
        <v>0</v>
      </c>
      <c r="J61" s="118">
        <v>0</v>
      </c>
      <c r="K61" s="118">
        <v>0</v>
      </c>
    </row>
    <row r="62" spans="1:11" ht="14.25" customHeight="1">
      <c r="A62" s="116" t="s">
        <v>350</v>
      </c>
      <c r="B62" s="36" t="s">
        <v>351</v>
      </c>
      <c r="C62" s="118" t="s">
        <v>1120</v>
      </c>
      <c r="D62" s="118" t="s">
        <v>1120</v>
      </c>
      <c r="E62" s="118" t="s">
        <v>1120</v>
      </c>
      <c r="F62" s="118" t="s">
        <v>1120</v>
      </c>
      <c r="G62" s="329" t="s">
        <v>1120</v>
      </c>
      <c r="H62" s="324" t="s">
        <v>1120</v>
      </c>
      <c r="I62" s="118" t="s">
        <v>1120</v>
      </c>
      <c r="J62" s="118" t="s">
        <v>1120</v>
      </c>
      <c r="K62" s="118" t="s">
        <v>1120</v>
      </c>
    </row>
    <row r="63" spans="1:11" ht="14.25" customHeight="1">
      <c r="A63" s="116" t="s">
        <v>352</v>
      </c>
      <c r="B63" s="36" t="s">
        <v>353</v>
      </c>
      <c r="C63" s="118">
        <v>61723</v>
      </c>
      <c r="D63" s="118">
        <v>16985</v>
      </c>
      <c r="E63" s="118">
        <v>44738</v>
      </c>
      <c r="F63" s="118">
        <v>7123</v>
      </c>
      <c r="G63" s="329">
        <v>2476</v>
      </c>
      <c r="H63" s="324">
        <v>4647</v>
      </c>
      <c r="I63" s="118">
        <v>569</v>
      </c>
      <c r="J63" s="118">
        <v>376</v>
      </c>
      <c r="K63" s="118">
        <v>193</v>
      </c>
    </row>
    <row r="64" spans="1:11" ht="14.25" customHeight="1">
      <c r="A64" s="116" t="s">
        <v>354</v>
      </c>
      <c r="B64" s="36" t="s">
        <v>355</v>
      </c>
      <c r="C64" s="118" t="s">
        <v>1120</v>
      </c>
      <c r="D64" s="118" t="s">
        <v>1120</v>
      </c>
      <c r="E64" s="118" t="s">
        <v>1120</v>
      </c>
      <c r="F64" s="118" t="s">
        <v>1120</v>
      </c>
      <c r="G64" s="329" t="s">
        <v>1120</v>
      </c>
      <c r="H64" s="324" t="s">
        <v>1120</v>
      </c>
      <c r="I64" s="118" t="s">
        <v>1120</v>
      </c>
      <c r="J64" s="118" t="s">
        <v>1120</v>
      </c>
      <c r="K64" s="118" t="s">
        <v>1120</v>
      </c>
    </row>
    <row r="65" spans="1:11" ht="14.25" customHeight="1">
      <c r="A65" s="116" t="s">
        <v>356</v>
      </c>
      <c r="B65" s="36" t="s">
        <v>357</v>
      </c>
      <c r="C65" s="118">
        <v>21109</v>
      </c>
      <c r="D65" s="118">
        <v>5230</v>
      </c>
      <c r="E65" s="118">
        <v>15879</v>
      </c>
      <c r="F65" s="118">
        <v>2568</v>
      </c>
      <c r="G65" s="329">
        <v>812</v>
      </c>
      <c r="H65" s="324">
        <v>1756</v>
      </c>
      <c r="I65" s="118">
        <v>0</v>
      </c>
      <c r="J65" s="118">
        <v>0</v>
      </c>
      <c r="K65" s="118">
        <v>0</v>
      </c>
    </row>
    <row r="66" spans="1:11" ht="14.25" customHeight="1">
      <c r="A66" s="116" t="s">
        <v>358</v>
      </c>
      <c r="B66" s="36" t="s">
        <v>359</v>
      </c>
      <c r="C66" s="118">
        <v>0</v>
      </c>
      <c r="D66" s="118">
        <v>0</v>
      </c>
      <c r="E66" s="118">
        <v>0</v>
      </c>
      <c r="F66" s="118">
        <v>200</v>
      </c>
      <c r="G66" s="329">
        <v>9</v>
      </c>
      <c r="H66" s="324">
        <v>191</v>
      </c>
      <c r="I66" s="118">
        <v>0</v>
      </c>
      <c r="J66" s="118">
        <v>0</v>
      </c>
      <c r="K66" s="118">
        <v>0</v>
      </c>
    </row>
    <row r="67" spans="1:11" ht="14.25" customHeight="1">
      <c r="A67" s="116" t="s">
        <v>360</v>
      </c>
      <c r="B67" s="36" t="s">
        <v>361</v>
      </c>
      <c r="C67" s="118" t="s">
        <v>1120</v>
      </c>
      <c r="D67" s="118" t="s">
        <v>1120</v>
      </c>
      <c r="E67" s="118" t="s">
        <v>1120</v>
      </c>
      <c r="F67" s="118" t="s">
        <v>1120</v>
      </c>
      <c r="G67" s="329" t="s">
        <v>1120</v>
      </c>
      <c r="H67" s="324" t="s">
        <v>1120</v>
      </c>
      <c r="I67" s="118" t="s">
        <v>1120</v>
      </c>
      <c r="J67" s="118" t="s">
        <v>1120</v>
      </c>
      <c r="K67" s="118" t="s">
        <v>1120</v>
      </c>
    </row>
    <row r="68" spans="1:11" ht="14.25" customHeight="1">
      <c r="A68" s="311"/>
      <c r="B68" s="308" t="s">
        <v>362</v>
      </c>
      <c r="C68" s="333">
        <v>40952</v>
      </c>
      <c r="D68" s="333">
        <v>8923</v>
      </c>
      <c r="E68" s="333">
        <v>32029</v>
      </c>
      <c r="F68" s="333">
        <v>17746</v>
      </c>
      <c r="G68" s="384">
        <v>5662</v>
      </c>
      <c r="H68" s="405">
        <v>12084</v>
      </c>
      <c r="I68" s="333">
        <v>2554</v>
      </c>
      <c r="J68" s="333">
        <v>794</v>
      </c>
      <c r="K68" s="333">
        <v>1760</v>
      </c>
    </row>
    <row r="69" spans="1:11" ht="14.25" customHeight="1">
      <c r="A69" s="116" t="s">
        <v>363</v>
      </c>
      <c r="B69" s="36" t="s">
        <v>364</v>
      </c>
      <c r="C69" s="118">
        <v>392</v>
      </c>
      <c r="D69" s="118">
        <v>0</v>
      </c>
      <c r="E69" s="118">
        <v>392</v>
      </c>
      <c r="F69" s="118">
        <v>12</v>
      </c>
      <c r="G69" s="329" t="s">
        <v>1119</v>
      </c>
      <c r="H69" s="324" t="s">
        <v>1119</v>
      </c>
      <c r="I69" s="118">
        <v>0</v>
      </c>
      <c r="J69" s="118">
        <v>0</v>
      </c>
      <c r="K69" s="118">
        <v>0</v>
      </c>
    </row>
    <row r="70" spans="1:11" ht="14.25" customHeight="1">
      <c r="A70" s="116" t="s">
        <v>365</v>
      </c>
      <c r="B70" s="36" t="s">
        <v>366</v>
      </c>
      <c r="C70" s="118">
        <v>0</v>
      </c>
      <c r="D70" s="118">
        <v>0</v>
      </c>
      <c r="E70" s="118">
        <v>0</v>
      </c>
      <c r="F70" s="118">
        <v>0</v>
      </c>
      <c r="G70" s="329">
        <v>0</v>
      </c>
      <c r="H70" s="324">
        <v>0</v>
      </c>
      <c r="I70" s="118">
        <v>0</v>
      </c>
      <c r="J70" s="118">
        <v>0</v>
      </c>
      <c r="K70" s="118">
        <v>0</v>
      </c>
    </row>
    <row r="71" spans="1:11" ht="14.25" customHeight="1">
      <c r="A71" s="116" t="s">
        <v>367</v>
      </c>
      <c r="B71" s="36" t="s">
        <v>368</v>
      </c>
      <c r="C71" s="118">
        <v>1562</v>
      </c>
      <c r="D71" s="118">
        <v>510</v>
      </c>
      <c r="E71" s="118">
        <v>1052</v>
      </c>
      <c r="F71" s="118">
        <v>523</v>
      </c>
      <c r="G71" s="329">
        <v>205</v>
      </c>
      <c r="H71" s="324">
        <v>318</v>
      </c>
      <c r="I71" s="118">
        <v>0</v>
      </c>
      <c r="J71" s="118">
        <v>0</v>
      </c>
      <c r="K71" s="118">
        <v>0</v>
      </c>
    </row>
    <row r="72" spans="1:11" ht="14.25" customHeight="1">
      <c r="A72" s="116" t="s">
        <v>369</v>
      </c>
      <c r="B72" s="36" t="s">
        <v>370</v>
      </c>
      <c r="C72" s="118">
        <v>366</v>
      </c>
      <c r="D72" s="118">
        <v>0</v>
      </c>
      <c r="E72" s="118">
        <v>366</v>
      </c>
      <c r="F72" s="118">
        <v>245</v>
      </c>
      <c r="G72" s="329" t="s">
        <v>1119</v>
      </c>
      <c r="H72" s="324" t="s">
        <v>1119</v>
      </c>
      <c r="I72" s="118">
        <v>0</v>
      </c>
      <c r="J72" s="118">
        <v>0</v>
      </c>
      <c r="K72" s="118">
        <v>0</v>
      </c>
    </row>
    <row r="73" spans="1:11" ht="14.25" customHeight="1">
      <c r="A73" s="116" t="s">
        <v>371</v>
      </c>
      <c r="B73" s="36" t="s">
        <v>372</v>
      </c>
      <c r="C73" s="118">
        <v>1886</v>
      </c>
      <c r="D73" s="118">
        <v>297</v>
      </c>
      <c r="E73" s="118">
        <v>1589</v>
      </c>
      <c r="F73" s="118">
        <v>772</v>
      </c>
      <c r="G73" s="329">
        <v>0</v>
      </c>
      <c r="H73" s="324">
        <v>772</v>
      </c>
      <c r="I73" s="118">
        <v>228</v>
      </c>
      <c r="J73" s="118">
        <v>146</v>
      </c>
      <c r="K73" s="118">
        <v>82</v>
      </c>
    </row>
    <row r="74" spans="1:11" ht="14.25" customHeight="1">
      <c r="A74" s="116" t="s">
        <v>373</v>
      </c>
      <c r="B74" s="36" t="s">
        <v>374</v>
      </c>
      <c r="C74" s="118">
        <v>0</v>
      </c>
      <c r="D74" s="118">
        <v>0</v>
      </c>
      <c r="E74" s="118">
        <v>0</v>
      </c>
      <c r="F74" s="118">
        <v>307</v>
      </c>
      <c r="G74" s="329">
        <v>54</v>
      </c>
      <c r="H74" s="324">
        <v>253</v>
      </c>
      <c r="I74" s="118">
        <v>0</v>
      </c>
      <c r="J74" s="118">
        <v>0</v>
      </c>
      <c r="K74" s="118">
        <v>0</v>
      </c>
    </row>
    <row r="75" spans="1:11" ht="14.25" customHeight="1">
      <c r="A75" s="116" t="s">
        <v>375</v>
      </c>
      <c r="B75" s="36" t="s">
        <v>376</v>
      </c>
      <c r="C75" s="118">
        <v>6356</v>
      </c>
      <c r="D75" s="118">
        <v>518</v>
      </c>
      <c r="E75" s="118">
        <v>5838</v>
      </c>
      <c r="F75" s="118">
        <v>6732</v>
      </c>
      <c r="G75" s="329">
        <v>3448</v>
      </c>
      <c r="H75" s="324">
        <v>3284</v>
      </c>
      <c r="I75" s="118">
        <v>1213</v>
      </c>
      <c r="J75" s="118">
        <v>345</v>
      </c>
      <c r="K75" s="118">
        <v>868</v>
      </c>
    </row>
    <row r="76" spans="1:11" ht="14.25" customHeight="1">
      <c r="A76" s="116" t="s">
        <v>377</v>
      </c>
      <c r="B76" s="36" t="s">
        <v>378</v>
      </c>
      <c r="C76" s="118" t="s">
        <v>1120</v>
      </c>
      <c r="D76" s="118" t="s">
        <v>1120</v>
      </c>
      <c r="E76" s="118" t="s">
        <v>1120</v>
      </c>
      <c r="F76" s="118" t="s">
        <v>1120</v>
      </c>
      <c r="G76" s="329" t="s">
        <v>1120</v>
      </c>
      <c r="H76" s="324" t="s">
        <v>1120</v>
      </c>
      <c r="I76" s="118" t="s">
        <v>1120</v>
      </c>
      <c r="J76" s="118" t="s">
        <v>1120</v>
      </c>
      <c r="K76" s="118" t="s">
        <v>1120</v>
      </c>
    </row>
    <row r="77" spans="1:11" ht="14.25" customHeight="1">
      <c r="A77" s="116" t="s">
        <v>379</v>
      </c>
      <c r="B77" s="36" t="s">
        <v>380</v>
      </c>
      <c r="C77" s="118">
        <v>2364</v>
      </c>
      <c r="D77" s="118">
        <v>1053</v>
      </c>
      <c r="E77" s="118">
        <v>1311</v>
      </c>
      <c r="F77" s="118">
        <v>1734</v>
      </c>
      <c r="G77" s="329">
        <v>456</v>
      </c>
      <c r="H77" s="324">
        <v>1278</v>
      </c>
      <c r="I77" s="118">
        <v>380</v>
      </c>
      <c r="J77" s="118">
        <v>106</v>
      </c>
      <c r="K77" s="118">
        <v>274</v>
      </c>
    </row>
    <row r="78" spans="1:11" ht="14.25" customHeight="1">
      <c r="A78" s="116" t="s">
        <v>381</v>
      </c>
      <c r="B78" s="36" t="s">
        <v>382</v>
      </c>
      <c r="C78" s="118">
        <v>3869</v>
      </c>
      <c r="D78" s="118">
        <v>219</v>
      </c>
      <c r="E78" s="118">
        <v>3650</v>
      </c>
      <c r="F78" s="118">
        <v>2568</v>
      </c>
      <c r="G78" s="329">
        <v>5</v>
      </c>
      <c r="H78" s="324">
        <v>2563</v>
      </c>
      <c r="I78" s="118">
        <v>244</v>
      </c>
      <c r="J78" s="118">
        <v>0</v>
      </c>
      <c r="K78" s="118">
        <v>244</v>
      </c>
    </row>
    <row r="79" spans="1:11" ht="14.25" customHeight="1">
      <c r="A79" s="116" t="s">
        <v>383</v>
      </c>
      <c r="B79" s="36" t="s">
        <v>384</v>
      </c>
      <c r="C79" s="118">
        <v>1867</v>
      </c>
      <c r="D79" s="118">
        <v>632</v>
      </c>
      <c r="E79" s="118">
        <v>1235</v>
      </c>
      <c r="F79" s="118">
        <v>1594</v>
      </c>
      <c r="G79" s="329">
        <v>541</v>
      </c>
      <c r="H79" s="324">
        <v>1053</v>
      </c>
      <c r="I79" s="118">
        <v>395</v>
      </c>
      <c r="J79" s="118">
        <v>197</v>
      </c>
      <c r="K79" s="118">
        <v>198</v>
      </c>
    </row>
    <row r="80" spans="1:11" ht="14.25" customHeight="1">
      <c r="A80" s="116" t="s">
        <v>385</v>
      </c>
      <c r="B80" s="36" t="s">
        <v>386</v>
      </c>
      <c r="C80" s="118">
        <v>8693</v>
      </c>
      <c r="D80" s="118">
        <v>3283</v>
      </c>
      <c r="E80" s="118">
        <v>5410</v>
      </c>
      <c r="F80" s="118">
        <v>835</v>
      </c>
      <c r="G80" s="329">
        <v>91</v>
      </c>
      <c r="H80" s="324">
        <v>744</v>
      </c>
      <c r="I80" s="118">
        <v>94</v>
      </c>
      <c r="J80" s="118">
        <v>0</v>
      </c>
      <c r="K80" s="118">
        <v>94</v>
      </c>
    </row>
    <row r="81" spans="1:11" ht="14.25" customHeight="1">
      <c r="A81" s="116" t="s">
        <v>387</v>
      </c>
      <c r="B81" s="36" t="s">
        <v>388</v>
      </c>
      <c r="C81" s="118">
        <v>4004</v>
      </c>
      <c r="D81" s="118">
        <v>288</v>
      </c>
      <c r="E81" s="118">
        <v>3716</v>
      </c>
      <c r="F81" s="118">
        <v>0</v>
      </c>
      <c r="G81" s="329">
        <v>0</v>
      </c>
      <c r="H81" s="324">
        <v>0</v>
      </c>
      <c r="I81" s="118">
        <v>0</v>
      </c>
      <c r="J81" s="118">
        <v>0</v>
      </c>
      <c r="K81" s="118">
        <v>0</v>
      </c>
    </row>
    <row r="82" spans="1:11" ht="14.25" customHeight="1">
      <c r="A82" s="311"/>
      <c r="B82" s="308" t="s">
        <v>389</v>
      </c>
      <c r="C82" s="333">
        <v>28043</v>
      </c>
      <c r="D82" s="333">
        <v>6127</v>
      </c>
      <c r="E82" s="333">
        <v>21916</v>
      </c>
      <c r="F82" s="333">
        <v>23199</v>
      </c>
      <c r="G82" s="384">
        <v>4420</v>
      </c>
      <c r="H82" s="405">
        <v>18779</v>
      </c>
      <c r="I82" s="333">
        <v>97</v>
      </c>
      <c r="J82" s="333">
        <v>6</v>
      </c>
      <c r="K82" s="333">
        <v>91</v>
      </c>
    </row>
    <row r="83" spans="1:11" ht="14.25" customHeight="1">
      <c r="A83" s="116" t="s">
        <v>390</v>
      </c>
      <c r="B83" s="36" t="s">
        <v>391</v>
      </c>
      <c r="C83" s="118">
        <v>2144</v>
      </c>
      <c r="D83" s="118">
        <v>615</v>
      </c>
      <c r="E83" s="118">
        <v>1529</v>
      </c>
      <c r="F83" s="118">
        <v>616</v>
      </c>
      <c r="G83" s="329">
        <v>59</v>
      </c>
      <c r="H83" s="324">
        <v>557</v>
      </c>
      <c r="I83" s="118">
        <v>0</v>
      </c>
      <c r="J83" s="118">
        <v>0</v>
      </c>
      <c r="K83" s="118">
        <v>0</v>
      </c>
    </row>
    <row r="84" spans="1:11" ht="14.25" customHeight="1">
      <c r="A84" s="116" t="s">
        <v>392</v>
      </c>
      <c r="B84" s="36" t="s">
        <v>393</v>
      </c>
      <c r="C84" s="118">
        <v>0</v>
      </c>
      <c r="D84" s="118">
        <v>0</v>
      </c>
      <c r="E84" s="118">
        <v>0</v>
      </c>
      <c r="F84" s="118">
        <v>726</v>
      </c>
      <c r="G84" s="329">
        <v>351</v>
      </c>
      <c r="H84" s="324">
        <v>375</v>
      </c>
      <c r="I84" s="118">
        <v>0</v>
      </c>
      <c r="J84" s="118">
        <v>0</v>
      </c>
      <c r="K84" s="118">
        <v>0</v>
      </c>
    </row>
    <row r="85" spans="1:11" ht="14.25" customHeight="1">
      <c r="A85" s="116" t="s">
        <v>394</v>
      </c>
      <c r="B85" s="36" t="s">
        <v>395</v>
      </c>
      <c r="C85" s="118">
        <v>2106</v>
      </c>
      <c r="D85" s="118">
        <v>0</v>
      </c>
      <c r="E85" s="118">
        <v>2106</v>
      </c>
      <c r="F85" s="118">
        <v>808</v>
      </c>
      <c r="G85" s="329">
        <v>94</v>
      </c>
      <c r="H85" s="324">
        <v>714</v>
      </c>
      <c r="I85" s="118">
        <v>64</v>
      </c>
      <c r="J85" s="118">
        <v>0</v>
      </c>
      <c r="K85" s="118">
        <v>64</v>
      </c>
    </row>
    <row r="86" spans="1:11" ht="14.25" customHeight="1">
      <c r="A86" s="116" t="s">
        <v>396</v>
      </c>
      <c r="B86" s="36" t="s">
        <v>397</v>
      </c>
      <c r="C86" s="118">
        <v>6275</v>
      </c>
      <c r="D86" s="118">
        <v>2021</v>
      </c>
      <c r="E86" s="118">
        <v>4254</v>
      </c>
      <c r="F86" s="118">
        <v>1389</v>
      </c>
      <c r="G86" s="329">
        <v>425</v>
      </c>
      <c r="H86" s="324">
        <v>964</v>
      </c>
      <c r="I86" s="118">
        <v>6</v>
      </c>
      <c r="J86" s="118">
        <v>6</v>
      </c>
      <c r="K86" s="118">
        <v>0</v>
      </c>
    </row>
    <row r="87" spans="1:11" ht="14.25" customHeight="1">
      <c r="A87" s="116" t="s">
        <v>398</v>
      </c>
      <c r="B87" s="36" t="s">
        <v>399</v>
      </c>
      <c r="C87" s="118">
        <v>598</v>
      </c>
      <c r="D87" s="118">
        <v>158</v>
      </c>
      <c r="E87" s="118">
        <v>440</v>
      </c>
      <c r="F87" s="118">
        <v>183</v>
      </c>
      <c r="G87" s="329">
        <v>0</v>
      </c>
      <c r="H87" s="324">
        <v>183</v>
      </c>
      <c r="I87" s="118">
        <v>0</v>
      </c>
      <c r="J87" s="118">
        <v>0</v>
      </c>
      <c r="K87" s="118">
        <v>0</v>
      </c>
    </row>
    <row r="88" spans="1:11" ht="14.25" customHeight="1">
      <c r="A88" s="116" t="s">
        <v>400</v>
      </c>
      <c r="B88" s="36" t="s">
        <v>401</v>
      </c>
      <c r="C88" s="118">
        <v>0</v>
      </c>
      <c r="D88" s="118">
        <v>0</v>
      </c>
      <c r="E88" s="118">
        <v>0</v>
      </c>
      <c r="F88" s="118">
        <v>460</v>
      </c>
      <c r="G88" s="329">
        <v>392</v>
      </c>
      <c r="H88" s="324">
        <v>68</v>
      </c>
      <c r="I88" s="118">
        <v>0</v>
      </c>
      <c r="J88" s="118">
        <v>0</v>
      </c>
      <c r="K88" s="118">
        <v>0</v>
      </c>
    </row>
    <row r="89" spans="1:11" ht="14.25" customHeight="1">
      <c r="A89" s="116" t="s">
        <v>402</v>
      </c>
      <c r="B89" s="36" t="s">
        <v>403</v>
      </c>
      <c r="C89" s="118">
        <v>15836</v>
      </c>
      <c r="D89" s="118">
        <v>2601</v>
      </c>
      <c r="E89" s="118">
        <v>13235</v>
      </c>
      <c r="F89" s="118">
        <v>16162</v>
      </c>
      <c r="G89" s="329">
        <v>2895</v>
      </c>
      <c r="H89" s="324">
        <v>13267</v>
      </c>
      <c r="I89" s="118">
        <v>0</v>
      </c>
      <c r="J89" s="118">
        <v>0</v>
      </c>
      <c r="K89" s="118">
        <v>0</v>
      </c>
    </row>
    <row r="90" spans="1:11" ht="14.25" customHeight="1">
      <c r="A90" s="116" t="s">
        <v>404</v>
      </c>
      <c r="B90" s="36" t="s">
        <v>405</v>
      </c>
      <c r="C90" s="118">
        <v>1084</v>
      </c>
      <c r="D90" s="118">
        <v>732</v>
      </c>
      <c r="E90" s="118">
        <v>352</v>
      </c>
      <c r="F90" s="118">
        <v>2855</v>
      </c>
      <c r="G90" s="329">
        <v>204</v>
      </c>
      <c r="H90" s="324">
        <v>2651</v>
      </c>
      <c r="I90" s="118">
        <v>27</v>
      </c>
      <c r="J90" s="118">
        <v>0</v>
      </c>
      <c r="K90" s="118">
        <v>27</v>
      </c>
    </row>
    <row r="91" spans="1:11" ht="14.25" customHeight="1">
      <c r="A91" s="311"/>
      <c r="B91" s="308" t="s">
        <v>406</v>
      </c>
      <c r="C91" s="333">
        <v>29955</v>
      </c>
      <c r="D91" s="333">
        <v>7099</v>
      </c>
      <c r="E91" s="333">
        <v>22856</v>
      </c>
      <c r="F91" s="333">
        <v>8685</v>
      </c>
      <c r="G91" s="384">
        <v>2012</v>
      </c>
      <c r="H91" s="405">
        <v>6673</v>
      </c>
      <c r="I91" s="333">
        <v>815</v>
      </c>
      <c r="J91" s="333">
        <v>149</v>
      </c>
      <c r="K91" s="333">
        <v>666</v>
      </c>
    </row>
    <row r="92" spans="1:11" ht="14.25" customHeight="1">
      <c r="A92" s="116" t="s">
        <v>407</v>
      </c>
      <c r="B92" s="36" t="s">
        <v>408</v>
      </c>
      <c r="C92" s="118" t="s">
        <v>1120</v>
      </c>
      <c r="D92" s="118" t="s">
        <v>1120</v>
      </c>
      <c r="E92" s="118" t="s">
        <v>1120</v>
      </c>
      <c r="F92" s="118" t="s">
        <v>1120</v>
      </c>
      <c r="G92" s="329" t="s">
        <v>1120</v>
      </c>
      <c r="H92" s="324" t="s">
        <v>1120</v>
      </c>
      <c r="I92" s="118" t="s">
        <v>1120</v>
      </c>
      <c r="J92" s="118" t="s">
        <v>1120</v>
      </c>
      <c r="K92" s="118" t="s">
        <v>1120</v>
      </c>
    </row>
    <row r="93" spans="1:11" ht="14.25" customHeight="1">
      <c r="A93" s="116" t="s">
        <v>409</v>
      </c>
      <c r="B93" s="36" t="s">
        <v>410</v>
      </c>
      <c r="C93" s="118">
        <v>2431</v>
      </c>
      <c r="D93" s="118">
        <v>460</v>
      </c>
      <c r="E93" s="118">
        <v>1971</v>
      </c>
      <c r="F93" s="118">
        <v>438</v>
      </c>
      <c r="G93" s="329">
        <v>0</v>
      </c>
      <c r="H93" s="324">
        <v>438</v>
      </c>
      <c r="I93" s="118">
        <v>0</v>
      </c>
      <c r="J93" s="118">
        <v>0</v>
      </c>
      <c r="K93" s="118">
        <v>0</v>
      </c>
    </row>
    <row r="94" spans="1:11" ht="14.25" customHeight="1">
      <c r="A94" s="116" t="s">
        <v>411</v>
      </c>
      <c r="B94" s="36" t="s">
        <v>412</v>
      </c>
      <c r="C94" s="118">
        <v>775</v>
      </c>
      <c r="D94" s="118">
        <v>0</v>
      </c>
      <c r="E94" s="118">
        <v>775</v>
      </c>
      <c r="F94" s="118">
        <v>0</v>
      </c>
      <c r="G94" s="329">
        <v>0</v>
      </c>
      <c r="H94" s="324">
        <v>0</v>
      </c>
      <c r="I94" s="118">
        <v>0</v>
      </c>
      <c r="J94" s="118">
        <v>0</v>
      </c>
      <c r="K94" s="118">
        <v>0</v>
      </c>
    </row>
    <row r="95" spans="1:11" ht="14.25" customHeight="1">
      <c r="A95" s="116" t="s">
        <v>413</v>
      </c>
      <c r="B95" s="36" t="s">
        <v>414</v>
      </c>
      <c r="C95" s="118">
        <v>2638</v>
      </c>
      <c r="D95" s="118">
        <v>1181</v>
      </c>
      <c r="E95" s="118">
        <v>1457</v>
      </c>
      <c r="F95" s="118">
        <v>874</v>
      </c>
      <c r="G95" s="329">
        <v>180</v>
      </c>
      <c r="H95" s="324">
        <v>694</v>
      </c>
      <c r="I95" s="118">
        <v>170</v>
      </c>
      <c r="J95" s="118">
        <v>0</v>
      </c>
      <c r="K95" s="118">
        <v>170</v>
      </c>
    </row>
    <row r="96" spans="1:11" ht="14.25" customHeight="1">
      <c r="A96" s="116" t="s">
        <v>415</v>
      </c>
      <c r="B96" s="36" t="s">
        <v>416</v>
      </c>
      <c r="C96" s="118">
        <v>1634</v>
      </c>
      <c r="D96" s="118">
        <v>366</v>
      </c>
      <c r="E96" s="118">
        <v>1268</v>
      </c>
      <c r="F96" s="118">
        <v>358</v>
      </c>
      <c r="G96" s="329">
        <v>0</v>
      </c>
      <c r="H96" s="324">
        <v>358</v>
      </c>
      <c r="I96" s="118">
        <v>273</v>
      </c>
      <c r="J96" s="118">
        <v>149</v>
      </c>
      <c r="K96" s="118">
        <v>124</v>
      </c>
    </row>
    <row r="97" spans="1:11" ht="14.25" customHeight="1">
      <c r="A97" s="116" t="s">
        <v>417</v>
      </c>
      <c r="B97" s="36" t="s">
        <v>418</v>
      </c>
      <c r="C97" s="118">
        <v>1504</v>
      </c>
      <c r="D97" s="118">
        <v>323</v>
      </c>
      <c r="E97" s="118">
        <v>1181</v>
      </c>
      <c r="F97" s="118">
        <v>468</v>
      </c>
      <c r="G97" s="329">
        <v>94</v>
      </c>
      <c r="H97" s="324">
        <v>374</v>
      </c>
      <c r="I97" s="118">
        <v>31</v>
      </c>
      <c r="J97" s="118">
        <v>0</v>
      </c>
      <c r="K97" s="118">
        <v>31</v>
      </c>
    </row>
    <row r="98" spans="1:11" ht="14.25" customHeight="1">
      <c r="A98" s="116" t="s">
        <v>419</v>
      </c>
      <c r="B98" s="36" t="s">
        <v>420</v>
      </c>
      <c r="C98" s="118">
        <v>10278</v>
      </c>
      <c r="D98" s="118">
        <v>1774</v>
      </c>
      <c r="E98" s="118">
        <v>8504</v>
      </c>
      <c r="F98" s="118">
        <v>2926</v>
      </c>
      <c r="G98" s="329">
        <v>287</v>
      </c>
      <c r="H98" s="324">
        <v>2639</v>
      </c>
      <c r="I98" s="118">
        <v>0</v>
      </c>
      <c r="J98" s="118">
        <v>0</v>
      </c>
      <c r="K98" s="118">
        <v>0</v>
      </c>
    </row>
    <row r="99" spans="1:11" ht="14.25" customHeight="1">
      <c r="A99" s="116" t="s">
        <v>421</v>
      </c>
      <c r="B99" s="36" t="s">
        <v>422</v>
      </c>
      <c r="C99" s="118">
        <v>0</v>
      </c>
      <c r="D99" s="118">
        <v>0</v>
      </c>
      <c r="E99" s="118">
        <v>0</v>
      </c>
      <c r="F99" s="118">
        <v>324</v>
      </c>
      <c r="G99" s="329">
        <v>124</v>
      </c>
      <c r="H99" s="324">
        <v>200</v>
      </c>
      <c r="I99" s="118">
        <v>0</v>
      </c>
      <c r="J99" s="118">
        <v>0</v>
      </c>
      <c r="K99" s="118">
        <v>0</v>
      </c>
    </row>
    <row r="100" spans="1:11" ht="14.25" customHeight="1">
      <c r="A100" s="116" t="s">
        <v>423</v>
      </c>
      <c r="B100" s="36" t="s">
        <v>424</v>
      </c>
      <c r="C100" s="118">
        <v>6763</v>
      </c>
      <c r="D100" s="118">
        <v>1550</v>
      </c>
      <c r="E100" s="118">
        <v>5213</v>
      </c>
      <c r="F100" s="118">
        <v>939</v>
      </c>
      <c r="G100" s="329">
        <v>130</v>
      </c>
      <c r="H100" s="324">
        <v>809</v>
      </c>
      <c r="I100" s="118">
        <v>341</v>
      </c>
      <c r="J100" s="118">
        <v>0</v>
      </c>
      <c r="K100" s="118">
        <v>341</v>
      </c>
    </row>
    <row r="101" spans="1:11" ht="14.25" customHeight="1">
      <c r="A101" s="116" t="s">
        <v>425</v>
      </c>
      <c r="B101" s="36" t="s">
        <v>426</v>
      </c>
      <c r="C101" s="118" t="s">
        <v>1120</v>
      </c>
      <c r="D101" s="118" t="s">
        <v>1120</v>
      </c>
      <c r="E101" s="118" t="s">
        <v>1120</v>
      </c>
      <c r="F101" s="118">
        <v>1392</v>
      </c>
      <c r="G101" s="329">
        <v>529</v>
      </c>
      <c r="H101" s="324">
        <v>863</v>
      </c>
      <c r="I101" s="118">
        <v>0</v>
      </c>
      <c r="J101" s="118">
        <v>0</v>
      </c>
      <c r="K101" s="118">
        <v>0</v>
      </c>
    </row>
    <row r="102" spans="1:11" ht="14.25" customHeight="1">
      <c r="A102" s="116" t="s">
        <v>427</v>
      </c>
      <c r="B102" s="36" t="s">
        <v>428</v>
      </c>
      <c r="C102" s="118">
        <v>906</v>
      </c>
      <c r="D102" s="118">
        <v>62</v>
      </c>
      <c r="E102" s="118">
        <v>844</v>
      </c>
      <c r="F102" s="118">
        <v>393</v>
      </c>
      <c r="G102" s="329">
        <v>168</v>
      </c>
      <c r="H102" s="324">
        <v>225</v>
      </c>
      <c r="I102" s="118">
        <v>0</v>
      </c>
      <c r="J102" s="118">
        <v>0</v>
      </c>
      <c r="K102" s="118">
        <v>0</v>
      </c>
    </row>
    <row r="103" spans="1:11" ht="14.25" customHeight="1">
      <c r="A103" s="116" t="s">
        <v>429</v>
      </c>
      <c r="B103" s="36" t="s">
        <v>430</v>
      </c>
      <c r="C103" s="118">
        <v>910</v>
      </c>
      <c r="D103" s="118">
        <v>0</v>
      </c>
      <c r="E103" s="118">
        <v>910</v>
      </c>
      <c r="F103" s="118">
        <v>0</v>
      </c>
      <c r="G103" s="329">
        <v>0</v>
      </c>
      <c r="H103" s="324">
        <v>0</v>
      </c>
      <c r="I103" s="118">
        <v>0</v>
      </c>
      <c r="J103" s="118">
        <v>0</v>
      </c>
      <c r="K103" s="118">
        <v>0</v>
      </c>
    </row>
    <row r="104" spans="1:11" ht="14.25" customHeight="1">
      <c r="A104" s="311"/>
      <c r="B104" s="308" t="s">
        <v>431</v>
      </c>
      <c r="C104" s="333">
        <v>19775</v>
      </c>
      <c r="D104" s="333">
        <v>4334</v>
      </c>
      <c r="E104" s="333">
        <v>15441</v>
      </c>
      <c r="F104" s="333">
        <v>2680</v>
      </c>
      <c r="G104" s="384">
        <v>407</v>
      </c>
      <c r="H104" s="405">
        <v>2273</v>
      </c>
      <c r="I104" s="333">
        <v>0</v>
      </c>
      <c r="J104" s="333">
        <v>0</v>
      </c>
      <c r="K104" s="333">
        <v>0</v>
      </c>
    </row>
    <row r="105" spans="1:11" ht="14.25" customHeight="1">
      <c r="A105" s="116" t="s">
        <v>432</v>
      </c>
      <c r="B105" s="36" t="s">
        <v>433</v>
      </c>
      <c r="C105" s="118">
        <v>19775</v>
      </c>
      <c r="D105" s="118">
        <v>4334</v>
      </c>
      <c r="E105" s="118">
        <v>15441</v>
      </c>
      <c r="F105" s="118">
        <v>2680</v>
      </c>
      <c r="G105" s="329">
        <v>407</v>
      </c>
      <c r="H105" s="324">
        <v>2273</v>
      </c>
      <c r="I105" s="118">
        <v>0</v>
      </c>
      <c r="J105" s="118">
        <v>0</v>
      </c>
      <c r="K105" s="118">
        <v>0</v>
      </c>
    </row>
    <row r="106" spans="1:11" ht="14.25" customHeight="1">
      <c r="A106" s="311"/>
      <c r="B106" s="308" t="s">
        <v>434</v>
      </c>
      <c r="C106" s="333">
        <v>16685</v>
      </c>
      <c r="D106" s="333">
        <v>4819</v>
      </c>
      <c r="E106" s="333">
        <v>11866</v>
      </c>
      <c r="F106" s="333">
        <v>8627</v>
      </c>
      <c r="G106" s="384">
        <v>1858</v>
      </c>
      <c r="H106" s="405">
        <v>6769</v>
      </c>
      <c r="I106" s="333">
        <v>140</v>
      </c>
      <c r="J106" s="333">
        <v>0</v>
      </c>
      <c r="K106" s="333">
        <v>140</v>
      </c>
    </row>
    <row r="107" spans="1:11" ht="14.25" customHeight="1">
      <c r="A107" s="116" t="s">
        <v>435</v>
      </c>
      <c r="B107" s="36" t="s">
        <v>436</v>
      </c>
      <c r="C107" s="118">
        <v>195</v>
      </c>
      <c r="D107" s="118">
        <v>0</v>
      </c>
      <c r="E107" s="118">
        <v>195</v>
      </c>
      <c r="F107" s="118">
        <v>603</v>
      </c>
      <c r="G107" s="329">
        <v>65</v>
      </c>
      <c r="H107" s="324">
        <v>538</v>
      </c>
      <c r="I107" s="118">
        <v>0</v>
      </c>
      <c r="J107" s="118">
        <v>0</v>
      </c>
      <c r="K107" s="118">
        <v>0</v>
      </c>
    </row>
    <row r="108" spans="1:11" ht="14.25" customHeight="1">
      <c r="A108" s="116" t="s">
        <v>437</v>
      </c>
      <c r="B108" s="36" t="s">
        <v>438</v>
      </c>
      <c r="C108" s="118">
        <v>7196</v>
      </c>
      <c r="D108" s="118">
        <v>2095</v>
      </c>
      <c r="E108" s="118">
        <v>5101</v>
      </c>
      <c r="F108" s="118">
        <v>2147</v>
      </c>
      <c r="G108" s="329">
        <v>625</v>
      </c>
      <c r="H108" s="324">
        <v>1522</v>
      </c>
      <c r="I108" s="118">
        <v>0</v>
      </c>
      <c r="J108" s="118">
        <v>0</v>
      </c>
      <c r="K108" s="118">
        <v>0</v>
      </c>
    </row>
    <row r="109" spans="1:11" ht="14.25" customHeight="1">
      <c r="A109" s="116" t="s">
        <v>439</v>
      </c>
      <c r="B109" s="36" t="s">
        <v>440</v>
      </c>
      <c r="C109" s="118">
        <v>3618</v>
      </c>
      <c r="D109" s="118">
        <v>1332</v>
      </c>
      <c r="E109" s="118">
        <v>2286</v>
      </c>
      <c r="F109" s="118">
        <v>3737</v>
      </c>
      <c r="G109" s="329">
        <v>739</v>
      </c>
      <c r="H109" s="324">
        <v>2998</v>
      </c>
      <c r="I109" s="118">
        <v>0</v>
      </c>
      <c r="J109" s="118">
        <v>0</v>
      </c>
      <c r="K109" s="118">
        <v>0</v>
      </c>
    </row>
    <row r="110" spans="1:11" ht="14.25" customHeight="1">
      <c r="A110" s="116" t="s">
        <v>441</v>
      </c>
      <c r="B110" s="36" t="s">
        <v>442</v>
      </c>
      <c r="C110" s="118">
        <v>5676</v>
      </c>
      <c r="D110" s="118">
        <v>1392</v>
      </c>
      <c r="E110" s="118">
        <v>4284</v>
      </c>
      <c r="F110" s="118">
        <v>1191</v>
      </c>
      <c r="G110" s="329">
        <v>298</v>
      </c>
      <c r="H110" s="324">
        <v>893</v>
      </c>
      <c r="I110" s="118">
        <v>140</v>
      </c>
      <c r="J110" s="118">
        <v>0</v>
      </c>
      <c r="K110" s="118">
        <v>140</v>
      </c>
    </row>
    <row r="111" spans="1:11" ht="14.25" customHeight="1">
      <c r="A111" s="116" t="s">
        <v>443</v>
      </c>
      <c r="B111" s="36" t="s">
        <v>444</v>
      </c>
      <c r="C111" s="118">
        <v>0</v>
      </c>
      <c r="D111" s="118">
        <v>0</v>
      </c>
      <c r="E111" s="118">
        <v>0</v>
      </c>
      <c r="F111" s="118">
        <v>949</v>
      </c>
      <c r="G111" s="329">
        <v>131</v>
      </c>
      <c r="H111" s="324">
        <v>818</v>
      </c>
      <c r="I111" s="118">
        <v>0</v>
      </c>
      <c r="J111" s="118">
        <v>0</v>
      </c>
      <c r="K111" s="118">
        <v>0</v>
      </c>
    </row>
    <row r="112" spans="1:11" ht="14.25" customHeight="1">
      <c r="A112" s="311"/>
      <c r="B112" s="308" t="s">
        <v>445</v>
      </c>
      <c r="C112" s="333">
        <v>297347</v>
      </c>
      <c r="D112" s="333">
        <v>71283</v>
      </c>
      <c r="E112" s="333">
        <v>226064</v>
      </c>
      <c r="F112" s="333">
        <v>68067</v>
      </c>
      <c r="G112" s="384">
        <v>19192</v>
      </c>
      <c r="H112" s="405">
        <v>48875</v>
      </c>
      <c r="I112" s="333">
        <v>1162</v>
      </c>
      <c r="J112" s="333">
        <v>258</v>
      </c>
      <c r="K112" s="333">
        <v>904</v>
      </c>
    </row>
    <row r="113" spans="1:11" ht="14.25" customHeight="1">
      <c r="A113" s="116" t="s">
        <v>446</v>
      </c>
      <c r="B113" s="36" t="s">
        <v>447</v>
      </c>
      <c r="C113" s="118">
        <v>823</v>
      </c>
      <c r="D113" s="118">
        <v>0</v>
      </c>
      <c r="E113" s="118">
        <v>823</v>
      </c>
      <c r="F113" s="118">
        <v>424</v>
      </c>
      <c r="G113" s="329">
        <v>365</v>
      </c>
      <c r="H113" s="324">
        <v>59</v>
      </c>
      <c r="I113" s="118">
        <v>0</v>
      </c>
      <c r="J113" s="118">
        <v>0</v>
      </c>
      <c r="K113" s="118">
        <v>0</v>
      </c>
    </row>
    <row r="114" spans="1:11" ht="14.25" customHeight="1">
      <c r="A114" s="116" t="s">
        <v>448</v>
      </c>
      <c r="B114" s="36" t="s">
        <v>449</v>
      </c>
      <c r="C114" s="119">
        <v>1048</v>
      </c>
      <c r="D114" s="119">
        <v>193</v>
      </c>
      <c r="E114" s="119">
        <v>855</v>
      </c>
      <c r="F114" s="119">
        <v>1266</v>
      </c>
      <c r="G114" s="330">
        <v>311</v>
      </c>
      <c r="H114" s="325">
        <v>955</v>
      </c>
      <c r="I114" s="118">
        <v>0</v>
      </c>
      <c r="J114" s="118">
        <v>0</v>
      </c>
      <c r="K114" s="118">
        <v>0</v>
      </c>
    </row>
    <row r="115" spans="1:11" ht="14.25" customHeight="1">
      <c r="A115" s="116" t="s">
        <v>450</v>
      </c>
      <c r="B115" s="36" t="s">
        <v>451</v>
      </c>
      <c r="C115" s="119">
        <v>419</v>
      </c>
      <c r="D115" s="119">
        <v>0</v>
      </c>
      <c r="E115" s="119">
        <v>419</v>
      </c>
      <c r="F115" s="119">
        <v>1139</v>
      </c>
      <c r="G115" s="330">
        <v>216</v>
      </c>
      <c r="H115" s="325">
        <v>923</v>
      </c>
      <c r="I115" s="118">
        <v>0</v>
      </c>
      <c r="J115" s="118">
        <v>0</v>
      </c>
      <c r="K115" s="118">
        <v>0</v>
      </c>
    </row>
    <row r="116" spans="1:11" ht="14.25" customHeight="1">
      <c r="A116" s="116" t="s">
        <v>452</v>
      </c>
      <c r="B116" s="36" t="s">
        <v>453</v>
      </c>
      <c r="C116" s="119">
        <v>975</v>
      </c>
      <c r="D116" s="119">
        <v>346</v>
      </c>
      <c r="E116" s="119">
        <v>629</v>
      </c>
      <c r="F116" s="119">
        <v>1189</v>
      </c>
      <c r="G116" s="330">
        <v>245</v>
      </c>
      <c r="H116" s="325">
        <v>944</v>
      </c>
      <c r="I116" s="118">
        <v>0</v>
      </c>
      <c r="J116" s="118">
        <v>0</v>
      </c>
      <c r="K116" s="118">
        <v>0</v>
      </c>
    </row>
    <row r="117" spans="1:11" ht="14.25" customHeight="1">
      <c r="A117" s="116" t="s">
        <v>454</v>
      </c>
      <c r="B117" s="36" t="s">
        <v>455</v>
      </c>
      <c r="C117" s="119">
        <v>394</v>
      </c>
      <c r="D117" s="119">
        <v>42</v>
      </c>
      <c r="E117" s="119">
        <v>352</v>
      </c>
      <c r="F117" s="119">
        <v>869</v>
      </c>
      <c r="G117" s="330">
        <v>0</v>
      </c>
      <c r="H117" s="325">
        <v>869</v>
      </c>
      <c r="I117" s="118">
        <v>0</v>
      </c>
      <c r="J117" s="118">
        <v>0</v>
      </c>
      <c r="K117" s="118">
        <v>0</v>
      </c>
    </row>
    <row r="118" spans="1:11" ht="14.25" customHeight="1">
      <c r="A118" s="116" t="s">
        <v>456</v>
      </c>
      <c r="B118" s="36" t="s">
        <v>457</v>
      </c>
      <c r="C118" s="119">
        <v>465</v>
      </c>
      <c r="D118" s="119">
        <v>0</v>
      </c>
      <c r="E118" s="119">
        <v>465</v>
      </c>
      <c r="F118" s="119">
        <v>254</v>
      </c>
      <c r="G118" s="330">
        <v>0</v>
      </c>
      <c r="H118" s="325">
        <v>254</v>
      </c>
      <c r="I118" s="118">
        <v>0</v>
      </c>
      <c r="J118" s="118">
        <v>0</v>
      </c>
      <c r="K118" s="118">
        <v>0</v>
      </c>
    </row>
    <row r="119" spans="1:11" ht="14.25" customHeight="1">
      <c r="A119" s="116" t="s">
        <v>458</v>
      </c>
      <c r="B119" s="36" t="s">
        <v>459</v>
      </c>
      <c r="C119" s="119">
        <v>592</v>
      </c>
      <c r="D119" s="119">
        <v>0</v>
      </c>
      <c r="E119" s="119">
        <v>592</v>
      </c>
      <c r="F119" s="119">
        <v>595</v>
      </c>
      <c r="G119" s="330">
        <v>364</v>
      </c>
      <c r="H119" s="325">
        <v>231</v>
      </c>
      <c r="I119" s="118">
        <v>0</v>
      </c>
      <c r="J119" s="118">
        <v>0</v>
      </c>
      <c r="K119" s="118">
        <v>0</v>
      </c>
    </row>
    <row r="120" spans="1:11" ht="14.25" customHeight="1">
      <c r="A120" s="116" t="s">
        <v>460</v>
      </c>
      <c r="B120" s="36" t="s">
        <v>461</v>
      </c>
      <c r="C120" s="119">
        <v>2433</v>
      </c>
      <c r="D120" s="119">
        <v>938</v>
      </c>
      <c r="E120" s="119">
        <v>1495</v>
      </c>
      <c r="F120" s="119">
        <v>1049</v>
      </c>
      <c r="G120" s="330">
        <v>282</v>
      </c>
      <c r="H120" s="325">
        <v>767</v>
      </c>
      <c r="I120" s="118">
        <v>0</v>
      </c>
      <c r="J120" s="118">
        <v>0</v>
      </c>
      <c r="K120" s="118">
        <v>0</v>
      </c>
    </row>
    <row r="121" spans="1:11" ht="14.25" customHeight="1">
      <c r="A121" s="116" t="s">
        <v>462</v>
      </c>
      <c r="B121" s="36" t="s">
        <v>463</v>
      </c>
      <c r="C121" s="119">
        <v>439</v>
      </c>
      <c r="D121" s="119">
        <v>165</v>
      </c>
      <c r="E121" s="119">
        <v>274</v>
      </c>
      <c r="F121" s="119">
        <v>437</v>
      </c>
      <c r="G121" s="330">
        <v>176</v>
      </c>
      <c r="H121" s="325">
        <v>261</v>
      </c>
      <c r="I121" s="118">
        <v>0</v>
      </c>
      <c r="J121" s="118">
        <v>0</v>
      </c>
      <c r="K121" s="118">
        <v>0</v>
      </c>
    </row>
    <row r="122" spans="1:11" ht="14.25" customHeight="1">
      <c r="A122" s="116" t="s">
        <v>464</v>
      </c>
      <c r="B122" s="36" t="s">
        <v>465</v>
      </c>
      <c r="C122" s="119">
        <v>3707</v>
      </c>
      <c r="D122" s="119">
        <v>1038</v>
      </c>
      <c r="E122" s="119">
        <v>2669</v>
      </c>
      <c r="F122" s="119">
        <v>663</v>
      </c>
      <c r="G122" s="330">
        <v>335</v>
      </c>
      <c r="H122" s="325">
        <v>328</v>
      </c>
      <c r="I122" s="118">
        <v>0</v>
      </c>
      <c r="J122" s="118">
        <v>0</v>
      </c>
      <c r="K122" s="118">
        <v>0</v>
      </c>
    </row>
    <row r="123" spans="1:11" ht="14.25" customHeight="1">
      <c r="A123" s="116" t="s">
        <v>466</v>
      </c>
      <c r="B123" s="36" t="s">
        <v>467</v>
      </c>
      <c r="C123" s="119">
        <v>1464</v>
      </c>
      <c r="D123" s="119">
        <v>1098</v>
      </c>
      <c r="E123" s="119">
        <v>366</v>
      </c>
      <c r="F123" s="119">
        <v>445</v>
      </c>
      <c r="G123" s="330">
        <v>174</v>
      </c>
      <c r="H123" s="325">
        <v>271</v>
      </c>
      <c r="I123" s="118">
        <v>0</v>
      </c>
      <c r="J123" s="118">
        <v>0</v>
      </c>
      <c r="K123" s="118">
        <v>0</v>
      </c>
    </row>
    <row r="124" spans="1:11" ht="14.25" customHeight="1">
      <c r="A124" s="116" t="s">
        <v>468</v>
      </c>
      <c r="B124" s="36" t="s">
        <v>469</v>
      </c>
      <c r="C124" s="119">
        <v>0</v>
      </c>
      <c r="D124" s="119">
        <v>0</v>
      </c>
      <c r="E124" s="119">
        <v>0</v>
      </c>
      <c r="F124" s="119">
        <v>366</v>
      </c>
      <c r="G124" s="330">
        <v>366</v>
      </c>
      <c r="H124" s="325">
        <v>0</v>
      </c>
      <c r="I124" s="118">
        <v>0</v>
      </c>
      <c r="J124" s="118">
        <v>0</v>
      </c>
      <c r="K124" s="118">
        <v>0</v>
      </c>
    </row>
    <row r="125" spans="1:11" ht="14.25" customHeight="1">
      <c r="A125" s="116" t="s">
        <v>470</v>
      </c>
      <c r="B125" s="36" t="s">
        <v>471</v>
      </c>
      <c r="C125" s="119">
        <v>1507</v>
      </c>
      <c r="D125" s="119">
        <v>869</v>
      </c>
      <c r="E125" s="119">
        <v>638</v>
      </c>
      <c r="F125" s="119">
        <v>259</v>
      </c>
      <c r="G125" s="330">
        <v>17</v>
      </c>
      <c r="H125" s="325">
        <v>242</v>
      </c>
      <c r="I125" s="118">
        <v>0</v>
      </c>
      <c r="J125" s="118">
        <v>0</v>
      </c>
      <c r="K125" s="118">
        <v>0</v>
      </c>
    </row>
    <row r="126" spans="1:11" ht="14.25" customHeight="1">
      <c r="A126" s="116" t="s">
        <v>472</v>
      </c>
      <c r="B126" s="36" t="s">
        <v>473</v>
      </c>
      <c r="C126" s="119">
        <v>431</v>
      </c>
      <c r="D126" s="119">
        <v>107</v>
      </c>
      <c r="E126" s="119">
        <v>324</v>
      </c>
      <c r="F126" s="119">
        <v>368</v>
      </c>
      <c r="G126" s="330">
        <v>0</v>
      </c>
      <c r="H126" s="325">
        <v>368</v>
      </c>
      <c r="I126" s="118">
        <v>0</v>
      </c>
      <c r="J126" s="118">
        <v>0</v>
      </c>
      <c r="K126" s="118">
        <v>0</v>
      </c>
    </row>
    <row r="127" spans="1:11" ht="14.25" customHeight="1">
      <c r="A127" s="116" t="s">
        <v>474</v>
      </c>
      <c r="B127" s="36" t="s">
        <v>475</v>
      </c>
      <c r="C127" s="119">
        <v>0</v>
      </c>
      <c r="D127" s="119">
        <v>0</v>
      </c>
      <c r="E127" s="119">
        <v>0</v>
      </c>
      <c r="F127" s="119">
        <v>249</v>
      </c>
      <c r="G127" s="330">
        <v>157</v>
      </c>
      <c r="H127" s="325">
        <v>92</v>
      </c>
      <c r="I127" s="118">
        <v>0</v>
      </c>
      <c r="J127" s="118">
        <v>0</v>
      </c>
      <c r="K127" s="118">
        <v>0</v>
      </c>
    </row>
    <row r="128" spans="1:11" ht="14.25" customHeight="1">
      <c r="A128" s="116" t="s">
        <v>476</v>
      </c>
      <c r="B128" s="36" t="s">
        <v>477</v>
      </c>
      <c r="C128" s="118">
        <v>0</v>
      </c>
      <c r="D128" s="118">
        <v>0</v>
      </c>
      <c r="E128" s="118">
        <v>0</v>
      </c>
      <c r="F128" s="118">
        <v>423</v>
      </c>
      <c r="G128" s="329">
        <v>0</v>
      </c>
      <c r="H128" s="324">
        <v>423</v>
      </c>
      <c r="I128" s="118">
        <v>133</v>
      </c>
      <c r="J128" s="118">
        <v>0</v>
      </c>
      <c r="K128" s="118">
        <v>133</v>
      </c>
    </row>
    <row r="129" spans="1:11" ht="14.25" customHeight="1">
      <c r="A129" s="116" t="s">
        <v>478</v>
      </c>
      <c r="B129" s="36" t="s">
        <v>479</v>
      </c>
      <c r="C129" s="118">
        <v>45</v>
      </c>
      <c r="D129" s="118">
        <v>45</v>
      </c>
      <c r="E129" s="118">
        <v>0</v>
      </c>
      <c r="F129" s="118">
        <v>593</v>
      </c>
      <c r="G129" s="329">
        <v>190</v>
      </c>
      <c r="H129" s="324">
        <v>403</v>
      </c>
      <c r="I129" s="118">
        <v>0</v>
      </c>
      <c r="J129" s="118">
        <v>0</v>
      </c>
      <c r="K129" s="118">
        <v>0</v>
      </c>
    </row>
    <row r="130" spans="1:11" ht="14.25" customHeight="1">
      <c r="A130" s="116" t="s">
        <v>480</v>
      </c>
      <c r="B130" s="36" t="s">
        <v>481</v>
      </c>
      <c r="C130" s="118">
        <v>0</v>
      </c>
      <c r="D130" s="118">
        <v>0</v>
      </c>
      <c r="E130" s="118">
        <v>0</v>
      </c>
      <c r="F130" s="118">
        <v>283</v>
      </c>
      <c r="G130" s="329">
        <v>58</v>
      </c>
      <c r="H130" s="324">
        <v>225</v>
      </c>
      <c r="I130" s="118">
        <v>0</v>
      </c>
      <c r="J130" s="118">
        <v>0</v>
      </c>
      <c r="K130" s="118">
        <v>0</v>
      </c>
    </row>
    <row r="131" spans="1:11" ht="14.25" customHeight="1">
      <c r="A131" s="116" t="s">
        <v>482</v>
      </c>
      <c r="B131" s="36" t="s">
        <v>483</v>
      </c>
      <c r="C131" s="118">
        <v>3053</v>
      </c>
      <c r="D131" s="118">
        <v>1464</v>
      </c>
      <c r="E131" s="118">
        <v>1589</v>
      </c>
      <c r="F131" s="118">
        <v>506</v>
      </c>
      <c r="G131" s="329">
        <v>19</v>
      </c>
      <c r="H131" s="324">
        <v>487</v>
      </c>
      <c r="I131" s="118">
        <v>0</v>
      </c>
      <c r="J131" s="118">
        <v>0</v>
      </c>
      <c r="K131" s="118">
        <v>0</v>
      </c>
    </row>
    <row r="132" spans="1:11" ht="14.25" customHeight="1">
      <c r="A132" s="116" t="s">
        <v>484</v>
      </c>
      <c r="B132" s="36" t="s">
        <v>485</v>
      </c>
      <c r="C132" s="118">
        <v>0</v>
      </c>
      <c r="D132" s="118">
        <v>0</v>
      </c>
      <c r="E132" s="118">
        <v>0</v>
      </c>
      <c r="F132" s="118">
        <v>5</v>
      </c>
      <c r="G132" s="329">
        <v>5</v>
      </c>
      <c r="H132" s="324">
        <v>0</v>
      </c>
      <c r="I132" s="118">
        <v>0</v>
      </c>
      <c r="J132" s="118">
        <v>0</v>
      </c>
      <c r="K132" s="118">
        <v>0</v>
      </c>
    </row>
    <row r="133" spans="1:11" ht="14.25" customHeight="1">
      <c r="A133" s="116" t="s">
        <v>486</v>
      </c>
      <c r="B133" s="36" t="s">
        <v>487</v>
      </c>
      <c r="C133" s="118">
        <v>0</v>
      </c>
      <c r="D133" s="118">
        <v>0</v>
      </c>
      <c r="E133" s="118">
        <v>0</v>
      </c>
      <c r="F133" s="118">
        <v>63</v>
      </c>
      <c r="G133" s="329">
        <v>0</v>
      </c>
      <c r="H133" s="324">
        <v>63</v>
      </c>
      <c r="I133" s="118">
        <v>0</v>
      </c>
      <c r="J133" s="118">
        <v>0</v>
      </c>
      <c r="K133" s="118">
        <v>0</v>
      </c>
    </row>
    <row r="134" spans="1:11" ht="14.25" customHeight="1">
      <c r="A134" s="116" t="s">
        <v>488</v>
      </c>
      <c r="B134" s="36" t="s">
        <v>489</v>
      </c>
      <c r="C134" s="118">
        <v>143694</v>
      </c>
      <c r="D134" s="118">
        <v>33943</v>
      </c>
      <c r="E134" s="118">
        <v>109751</v>
      </c>
      <c r="F134" s="118">
        <v>31618</v>
      </c>
      <c r="G134" s="329">
        <v>9003</v>
      </c>
      <c r="H134" s="324">
        <v>22615</v>
      </c>
      <c r="I134" s="118">
        <v>0</v>
      </c>
      <c r="J134" s="118">
        <v>0</v>
      </c>
      <c r="K134" s="118">
        <v>0</v>
      </c>
    </row>
    <row r="135" spans="1:11" ht="14.25" customHeight="1">
      <c r="A135" s="116" t="s">
        <v>490</v>
      </c>
      <c r="B135" s="36" t="s">
        <v>491</v>
      </c>
      <c r="C135" s="118">
        <v>32696</v>
      </c>
      <c r="D135" s="118">
        <v>7466</v>
      </c>
      <c r="E135" s="118">
        <v>25230</v>
      </c>
      <c r="F135" s="118">
        <v>7044</v>
      </c>
      <c r="G135" s="329">
        <v>1911</v>
      </c>
      <c r="H135" s="324">
        <v>5133</v>
      </c>
      <c r="I135" s="118">
        <v>1029</v>
      </c>
      <c r="J135" s="118">
        <v>258</v>
      </c>
      <c r="K135" s="118">
        <v>771</v>
      </c>
    </row>
    <row r="136" spans="1:11" ht="14.25" customHeight="1">
      <c r="A136" s="116" t="s">
        <v>492</v>
      </c>
      <c r="B136" s="36" t="s">
        <v>493</v>
      </c>
      <c r="C136" s="118">
        <v>4731</v>
      </c>
      <c r="D136" s="118">
        <v>1387</v>
      </c>
      <c r="E136" s="118">
        <v>3344</v>
      </c>
      <c r="F136" s="118">
        <v>223</v>
      </c>
      <c r="G136" s="329">
        <v>95</v>
      </c>
      <c r="H136" s="324">
        <v>128</v>
      </c>
      <c r="I136" s="118">
        <v>0</v>
      </c>
      <c r="J136" s="118">
        <v>0</v>
      </c>
      <c r="K136" s="118">
        <v>0</v>
      </c>
    </row>
    <row r="137" spans="1:11" ht="14.25" customHeight="1">
      <c r="A137" s="116" t="s">
        <v>494</v>
      </c>
      <c r="B137" s="36" t="s">
        <v>495</v>
      </c>
      <c r="C137" s="118">
        <v>74765</v>
      </c>
      <c r="D137" s="118">
        <v>17880</v>
      </c>
      <c r="E137" s="118">
        <v>56885</v>
      </c>
      <c r="F137" s="118">
        <v>2307</v>
      </c>
      <c r="G137" s="329">
        <v>836</v>
      </c>
      <c r="H137" s="324">
        <v>1471</v>
      </c>
      <c r="I137" s="118">
        <v>0</v>
      </c>
      <c r="J137" s="118">
        <v>0</v>
      </c>
      <c r="K137" s="118">
        <v>0</v>
      </c>
    </row>
    <row r="138" spans="1:11" ht="14.25" customHeight="1">
      <c r="A138" s="116" t="s">
        <v>496</v>
      </c>
      <c r="B138" s="36" t="s">
        <v>497</v>
      </c>
      <c r="C138" s="118">
        <v>5372</v>
      </c>
      <c r="D138" s="118">
        <v>444</v>
      </c>
      <c r="E138" s="118">
        <v>4928</v>
      </c>
      <c r="F138" s="118">
        <v>319</v>
      </c>
      <c r="G138" s="329">
        <v>187</v>
      </c>
      <c r="H138" s="324">
        <v>132</v>
      </c>
      <c r="I138" s="118">
        <v>0</v>
      </c>
      <c r="J138" s="118">
        <v>0</v>
      </c>
      <c r="K138" s="118">
        <v>0</v>
      </c>
    </row>
    <row r="139" spans="1:11" ht="14.25" customHeight="1">
      <c r="A139" s="116" t="s">
        <v>498</v>
      </c>
      <c r="B139" s="36" t="s">
        <v>499</v>
      </c>
      <c r="C139" s="118">
        <v>27</v>
      </c>
      <c r="D139" s="118">
        <v>0</v>
      </c>
      <c r="E139" s="118">
        <v>27</v>
      </c>
      <c r="F139" s="118">
        <v>2481</v>
      </c>
      <c r="G139" s="329">
        <v>79</v>
      </c>
      <c r="H139" s="324">
        <v>2402</v>
      </c>
      <c r="I139" s="118">
        <v>0</v>
      </c>
      <c r="J139" s="118">
        <v>0</v>
      </c>
      <c r="K139" s="118">
        <v>0</v>
      </c>
    </row>
    <row r="140" spans="1:11" ht="14.25" customHeight="1">
      <c r="A140" s="116" t="s">
        <v>500</v>
      </c>
      <c r="B140" s="36" t="s">
        <v>501</v>
      </c>
      <c r="C140" s="118">
        <v>1464</v>
      </c>
      <c r="D140" s="118">
        <v>1098</v>
      </c>
      <c r="E140" s="118">
        <v>366</v>
      </c>
      <c r="F140" s="118">
        <v>661</v>
      </c>
      <c r="G140" s="329">
        <v>239</v>
      </c>
      <c r="H140" s="324">
        <v>422</v>
      </c>
      <c r="I140" s="118">
        <v>0</v>
      </c>
      <c r="J140" s="118">
        <v>0</v>
      </c>
      <c r="K140" s="118">
        <v>0</v>
      </c>
    </row>
    <row r="141" spans="1:11" ht="14.25" customHeight="1">
      <c r="A141" s="116" t="s">
        <v>502</v>
      </c>
      <c r="B141" s="36" t="s">
        <v>503</v>
      </c>
      <c r="C141" s="118">
        <v>4942</v>
      </c>
      <c r="D141" s="118">
        <v>1076</v>
      </c>
      <c r="E141" s="118">
        <v>3866</v>
      </c>
      <c r="F141" s="118">
        <v>2523</v>
      </c>
      <c r="G141" s="329">
        <v>928</v>
      </c>
      <c r="H141" s="324">
        <v>1595</v>
      </c>
      <c r="I141" s="118">
        <v>0</v>
      </c>
      <c r="J141" s="118">
        <v>0</v>
      </c>
      <c r="K141" s="118">
        <v>0</v>
      </c>
    </row>
    <row r="142" spans="1:11" ht="14.25" customHeight="1">
      <c r="A142" s="116" t="s">
        <v>504</v>
      </c>
      <c r="B142" s="36" t="s">
        <v>505</v>
      </c>
      <c r="C142" s="118">
        <v>5857</v>
      </c>
      <c r="D142" s="118">
        <v>1057</v>
      </c>
      <c r="E142" s="118">
        <v>4800</v>
      </c>
      <c r="F142" s="118">
        <v>1450</v>
      </c>
      <c r="G142" s="329">
        <v>464</v>
      </c>
      <c r="H142" s="324">
        <v>986</v>
      </c>
      <c r="I142" s="118">
        <v>0</v>
      </c>
      <c r="J142" s="118">
        <v>0</v>
      </c>
      <c r="K142" s="118">
        <v>0</v>
      </c>
    </row>
    <row r="143" spans="1:11" ht="14.25" customHeight="1">
      <c r="A143" s="116" t="s">
        <v>506</v>
      </c>
      <c r="B143" s="36" t="s">
        <v>507</v>
      </c>
      <c r="C143" s="118">
        <v>1156</v>
      </c>
      <c r="D143" s="118">
        <v>0</v>
      </c>
      <c r="E143" s="118">
        <v>1156</v>
      </c>
      <c r="F143" s="118">
        <v>1470</v>
      </c>
      <c r="G143" s="329">
        <v>240</v>
      </c>
      <c r="H143" s="324">
        <v>1230</v>
      </c>
      <c r="I143" s="118">
        <v>0</v>
      </c>
      <c r="J143" s="118">
        <v>0</v>
      </c>
      <c r="K143" s="118">
        <v>0</v>
      </c>
    </row>
    <row r="144" spans="1:11" ht="14.25" customHeight="1">
      <c r="A144" s="116" t="s">
        <v>508</v>
      </c>
      <c r="B144" s="36" t="s">
        <v>509</v>
      </c>
      <c r="C144" s="118">
        <v>3564</v>
      </c>
      <c r="D144" s="118">
        <v>504</v>
      </c>
      <c r="E144" s="118">
        <v>3060</v>
      </c>
      <c r="F144" s="118">
        <v>2629</v>
      </c>
      <c r="G144" s="329">
        <v>1205</v>
      </c>
      <c r="H144" s="324">
        <v>1424</v>
      </c>
      <c r="I144" s="118">
        <v>0</v>
      </c>
      <c r="J144" s="118">
        <v>0</v>
      </c>
      <c r="K144" s="118">
        <v>0</v>
      </c>
    </row>
    <row r="145" spans="1:11" ht="14.25" customHeight="1">
      <c r="A145" s="116" t="s">
        <v>510</v>
      </c>
      <c r="B145" s="36" t="s">
        <v>511</v>
      </c>
      <c r="C145" s="118">
        <v>1284</v>
      </c>
      <c r="D145" s="118">
        <v>123</v>
      </c>
      <c r="E145" s="118">
        <v>1161</v>
      </c>
      <c r="F145" s="118">
        <v>3897</v>
      </c>
      <c r="G145" s="329">
        <v>725</v>
      </c>
      <c r="H145" s="324">
        <v>3172</v>
      </c>
      <c r="I145" s="118">
        <v>0</v>
      </c>
      <c r="J145" s="118">
        <v>0</v>
      </c>
      <c r="K145" s="118">
        <v>0</v>
      </c>
    </row>
    <row r="146" spans="1:11" ht="14.25" customHeight="1">
      <c r="A146" s="311"/>
      <c r="B146" s="308" t="s">
        <v>512</v>
      </c>
      <c r="C146" s="333">
        <v>42302</v>
      </c>
      <c r="D146" s="333">
        <v>11009</v>
      </c>
      <c r="E146" s="333">
        <v>31293</v>
      </c>
      <c r="F146" s="333">
        <v>12302</v>
      </c>
      <c r="G146" s="384">
        <v>2891</v>
      </c>
      <c r="H146" s="405">
        <v>9411</v>
      </c>
      <c r="I146" s="333">
        <v>416</v>
      </c>
      <c r="J146" s="333">
        <v>162</v>
      </c>
      <c r="K146" s="333">
        <v>254</v>
      </c>
    </row>
    <row r="147" spans="1:11" ht="14.25" customHeight="1">
      <c r="A147" s="116" t="s">
        <v>513</v>
      </c>
      <c r="B147" s="36" t="s">
        <v>514</v>
      </c>
      <c r="C147" s="118">
        <v>0</v>
      </c>
      <c r="D147" s="118">
        <v>0</v>
      </c>
      <c r="E147" s="118">
        <v>0</v>
      </c>
      <c r="F147" s="118">
        <v>342</v>
      </c>
      <c r="G147" s="329">
        <v>99</v>
      </c>
      <c r="H147" s="324">
        <v>243</v>
      </c>
      <c r="I147" s="118">
        <v>56</v>
      </c>
      <c r="J147" s="118">
        <v>56</v>
      </c>
      <c r="K147" s="118">
        <v>0</v>
      </c>
    </row>
    <row r="148" spans="1:11" ht="14.25" customHeight="1">
      <c r="A148" s="116" t="s">
        <v>515</v>
      </c>
      <c r="B148" s="36" t="s">
        <v>516</v>
      </c>
      <c r="C148" s="118">
        <v>26114</v>
      </c>
      <c r="D148" s="118">
        <v>6634</v>
      </c>
      <c r="E148" s="118">
        <v>19480</v>
      </c>
      <c r="F148" s="118">
        <v>6265</v>
      </c>
      <c r="G148" s="329">
        <v>1393</v>
      </c>
      <c r="H148" s="324">
        <v>4872</v>
      </c>
      <c r="I148" s="118">
        <v>0</v>
      </c>
      <c r="J148" s="118">
        <v>0</v>
      </c>
      <c r="K148" s="118">
        <v>0</v>
      </c>
    </row>
    <row r="149" spans="1:11" ht="14.25" customHeight="1">
      <c r="A149" s="116" t="s">
        <v>517</v>
      </c>
      <c r="B149" s="36" t="s">
        <v>518</v>
      </c>
      <c r="C149" s="118">
        <v>3397</v>
      </c>
      <c r="D149" s="118">
        <v>1201</v>
      </c>
      <c r="E149" s="118">
        <v>2196</v>
      </c>
      <c r="F149" s="118">
        <v>639</v>
      </c>
      <c r="G149" s="329">
        <v>196</v>
      </c>
      <c r="H149" s="324">
        <v>443</v>
      </c>
      <c r="I149" s="118">
        <v>40</v>
      </c>
      <c r="J149" s="118">
        <v>40</v>
      </c>
      <c r="K149" s="118">
        <v>0</v>
      </c>
    </row>
    <row r="150" spans="1:11" ht="14.25" customHeight="1">
      <c r="A150" s="116" t="s">
        <v>519</v>
      </c>
      <c r="B150" s="36" t="s">
        <v>520</v>
      </c>
      <c r="C150" s="118">
        <v>6213</v>
      </c>
      <c r="D150" s="118">
        <v>2338</v>
      </c>
      <c r="E150" s="118">
        <v>3875</v>
      </c>
      <c r="F150" s="118">
        <v>1829</v>
      </c>
      <c r="G150" s="329">
        <v>354</v>
      </c>
      <c r="H150" s="324">
        <v>1475</v>
      </c>
      <c r="I150" s="118">
        <v>80</v>
      </c>
      <c r="J150" s="118">
        <v>0</v>
      </c>
      <c r="K150" s="118">
        <v>80</v>
      </c>
    </row>
    <row r="151" spans="1:11" ht="14.25" customHeight="1">
      <c r="A151" s="116" t="s">
        <v>521</v>
      </c>
      <c r="B151" s="36" t="s">
        <v>522</v>
      </c>
      <c r="C151" s="118">
        <v>1432</v>
      </c>
      <c r="D151" s="118">
        <v>0</v>
      </c>
      <c r="E151" s="118">
        <v>1432</v>
      </c>
      <c r="F151" s="118">
        <v>1720</v>
      </c>
      <c r="G151" s="329">
        <v>224</v>
      </c>
      <c r="H151" s="324">
        <v>1496</v>
      </c>
      <c r="I151" s="118">
        <v>0</v>
      </c>
      <c r="J151" s="118">
        <v>0</v>
      </c>
      <c r="K151" s="118">
        <v>0</v>
      </c>
    </row>
    <row r="152" spans="1:11" ht="14.25" customHeight="1">
      <c r="A152" s="116" t="s">
        <v>523</v>
      </c>
      <c r="B152" s="36" t="s">
        <v>524</v>
      </c>
      <c r="C152" s="118">
        <v>5146</v>
      </c>
      <c r="D152" s="118">
        <v>836</v>
      </c>
      <c r="E152" s="118">
        <v>4310</v>
      </c>
      <c r="F152" s="118">
        <v>1507</v>
      </c>
      <c r="G152" s="329">
        <v>625</v>
      </c>
      <c r="H152" s="324">
        <v>882</v>
      </c>
      <c r="I152" s="118">
        <v>240</v>
      </c>
      <c r="J152" s="118">
        <v>66</v>
      </c>
      <c r="K152" s="118">
        <v>174</v>
      </c>
    </row>
    <row r="153" spans="1:11" ht="14.25" customHeight="1">
      <c r="A153" s="311"/>
      <c r="B153" s="308" t="s">
        <v>525</v>
      </c>
      <c r="C153" s="333">
        <v>577376</v>
      </c>
      <c r="D153" s="333">
        <v>142740</v>
      </c>
      <c r="E153" s="333">
        <v>434636</v>
      </c>
      <c r="F153" s="333">
        <v>57956</v>
      </c>
      <c r="G153" s="384">
        <v>14053</v>
      </c>
      <c r="H153" s="405">
        <v>43903</v>
      </c>
      <c r="I153" s="333">
        <v>4106</v>
      </c>
      <c r="J153" s="333">
        <v>1303</v>
      </c>
      <c r="K153" s="333">
        <v>2803</v>
      </c>
    </row>
    <row r="154" spans="1:11" ht="14.25" customHeight="1">
      <c r="A154" s="116" t="s">
        <v>526</v>
      </c>
      <c r="B154" s="36" t="s">
        <v>527</v>
      </c>
      <c r="C154" s="118" t="s">
        <v>1120</v>
      </c>
      <c r="D154" s="118" t="s">
        <v>1120</v>
      </c>
      <c r="E154" s="118" t="s">
        <v>1120</v>
      </c>
      <c r="F154" s="118" t="s">
        <v>1120</v>
      </c>
      <c r="G154" s="329" t="s">
        <v>1120</v>
      </c>
      <c r="H154" s="324" t="s">
        <v>1120</v>
      </c>
      <c r="I154" s="118" t="s">
        <v>1120</v>
      </c>
      <c r="J154" s="118" t="s">
        <v>1120</v>
      </c>
      <c r="K154" s="118" t="s">
        <v>1120</v>
      </c>
    </row>
    <row r="155" spans="1:11" ht="14.25" customHeight="1">
      <c r="A155" s="116" t="s">
        <v>528</v>
      </c>
      <c r="B155" s="36" t="s">
        <v>529</v>
      </c>
      <c r="C155" s="118">
        <v>8639</v>
      </c>
      <c r="D155" s="118">
        <v>2475</v>
      </c>
      <c r="E155" s="118">
        <v>6164</v>
      </c>
      <c r="F155" s="118">
        <v>438</v>
      </c>
      <c r="G155" s="329">
        <v>0</v>
      </c>
      <c r="H155" s="324">
        <v>438</v>
      </c>
      <c r="I155" s="118">
        <v>0</v>
      </c>
      <c r="J155" s="118">
        <v>0</v>
      </c>
      <c r="K155" s="118">
        <v>0</v>
      </c>
    </row>
    <row r="156" spans="1:11" ht="14.25" customHeight="1">
      <c r="A156" s="116" t="s">
        <v>530</v>
      </c>
      <c r="B156" s="36" t="s">
        <v>531</v>
      </c>
      <c r="C156" s="118">
        <v>1405</v>
      </c>
      <c r="D156" s="118">
        <v>365</v>
      </c>
      <c r="E156" s="118">
        <v>1040</v>
      </c>
      <c r="F156" s="118">
        <v>230</v>
      </c>
      <c r="G156" s="329">
        <v>0</v>
      </c>
      <c r="H156" s="324">
        <v>230</v>
      </c>
      <c r="I156" s="118">
        <v>0</v>
      </c>
      <c r="J156" s="118">
        <v>0</v>
      </c>
      <c r="K156" s="118">
        <v>0</v>
      </c>
    </row>
    <row r="157" spans="1:11" ht="14.25" customHeight="1">
      <c r="A157" s="116" t="s">
        <v>532</v>
      </c>
      <c r="B157" s="36" t="s">
        <v>533</v>
      </c>
      <c r="C157" s="118">
        <v>8206</v>
      </c>
      <c r="D157" s="118">
        <v>2737</v>
      </c>
      <c r="E157" s="118">
        <v>5469</v>
      </c>
      <c r="F157" s="118">
        <v>374</v>
      </c>
      <c r="G157" s="329">
        <v>9</v>
      </c>
      <c r="H157" s="324">
        <v>365</v>
      </c>
      <c r="I157" s="118">
        <v>0</v>
      </c>
      <c r="J157" s="118">
        <v>0</v>
      </c>
      <c r="K157" s="118">
        <v>0</v>
      </c>
    </row>
    <row r="158" spans="1:11" ht="14.25" customHeight="1">
      <c r="A158" s="116" t="s">
        <v>534</v>
      </c>
      <c r="B158" s="36" t="s">
        <v>535</v>
      </c>
      <c r="C158" s="118">
        <v>604</v>
      </c>
      <c r="D158" s="118">
        <v>381</v>
      </c>
      <c r="E158" s="118">
        <v>223</v>
      </c>
      <c r="F158" s="118">
        <v>200</v>
      </c>
      <c r="G158" s="329">
        <v>174</v>
      </c>
      <c r="H158" s="324">
        <v>26</v>
      </c>
      <c r="I158" s="118">
        <v>205</v>
      </c>
      <c r="J158" s="118">
        <v>0</v>
      </c>
      <c r="K158" s="118">
        <v>205</v>
      </c>
    </row>
    <row r="159" spans="1:11" ht="14.25" customHeight="1">
      <c r="A159" s="116" t="s">
        <v>536</v>
      </c>
      <c r="B159" s="36" t="s">
        <v>537</v>
      </c>
      <c r="C159" s="118">
        <v>0</v>
      </c>
      <c r="D159" s="118">
        <v>0</v>
      </c>
      <c r="E159" s="118">
        <v>0</v>
      </c>
      <c r="F159" s="118">
        <v>159</v>
      </c>
      <c r="G159" s="329">
        <v>0</v>
      </c>
      <c r="H159" s="324">
        <v>159</v>
      </c>
      <c r="I159" s="118">
        <v>0</v>
      </c>
      <c r="J159" s="118">
        <v>0</v>
      </c>
      <c r="K159" s="118">
        <v>0</v>
      </c>
    </row>
    <row r="160" spans="1:11" ht="14.25" customHeight="1">
      <c r="A160" s="116" t="s">
        <v>538</v>
      </c>
      <c r="B160" s="36" t="s">
        <v>539</v>
      </c>
      <c r="C160" s="118">
        <v>1762</v>
      </c>
      <c r="D160" s="118">
        <v>366</v>
      </c>
      <c r="E160" s="118">
        <v>1396</v>
      </c>
      <c r="F160" s="118">
        <v>1381</v>
      </c>
      <c r="G160" s="329">
        <v>272</v>
      </c>
      <c r="H160" s="324">
        <v>1109</v>
      </c>
      <c r="I160" s="118">
        <v>0</v>
      </c>
      <c r="J160" s="118">
        <v>0</v>
      </c>
      <c r="K160" s="118">
        <v>0</v>
      </c>
    </row>
    <row r="161" spans="1:11" ht="14.25" customHeight="1">
      <c r="A161" s="116" t="s">
        <v>540</v>
      </c>
      <c r="B161" s="36" t="s">
        <v>541</v>
      </c>
      <c r="C161" s="118">
        <v>110</v>
      </c>
      <c r="D161" s="118">
        <v>0</v>
      </c>
      <c r="E161" s="118">
        <v>110</v>
      </c>
      <c r="F161" s="118">
        <v>0</v>
      </c>
      <c r="G161" s="329">
        <v>0</v>
      </c>
      <c r="H161" s="324">
        <v>0</v>
      </c>
      <c r="I161" s="118">
        <v>52</v>
      </c>
      <c r="J161" s="118">
        <v>0</v>
      </c>
      <c r="K161" s="118">
        <v>52</v>
      </c>
    </row>
    <row r="162" spans="1:11" ht="14.25" customHeight="1">
      <c r="A162" s="116" t="s">
        <v>542</v>
      </c>
      <c r="B162" s="36" t="s">
        <v>543</v>
      </c>
      <c r="C162" s="118">
        <v>0</v>
      </c>
      <c r="D162" s="118">
        <v>0</v>
      </c>
      <c r="E162" s="118">
        <v>0</v>
      </c>
      <c r="F162" s="118">
        <v>299</v>
      </c>
      <c r="G162" s="329">
        <v>19</v>
      </c>
      <c r="H162" s="324">
        <v>280</v>
      </c>
      <c r="I162" s="118">
        <v>182</v>
      </c>
      <c r="J162" s="118">
        <v>0</v>
      </c>
      <c r="K162" s="118">
        <v>182</v>
      </c>
    </row>
    <row r="163" spans="1:11" ht="14.25" customHeight="1">
      <c r="A163" s="116" t="s">
        <v>544</v>
      </c>
      <c r="B163" s="36" t="s">
        <v>545</v>
      </c>
      <c r="C163" s="118">
        <v>1041</v>
      </c>
      <c r="D163" s="118">
        <v>366</v>
      </c>
      <c r="E163" s="118">
        <v>675</v>
      </c>
      <c r="F163" s="118">
        <v>162</v>
      </c>
      <c r="G163" s="329">
        <v>0</v>
      </c>
      <c r="H163" s="324">
        <v>162</v>
      </c>
      <c r="I163" s="118">
        <v>0</v>
      </c>
      <c r="J163" s="118">
        <v>0</v>
      </c>
      <c r="K163" s="118">
        <v>0</v>
      </c>
    </row>
    <row r="164" spans="1:11" ht="14.25" customHeight="1">
      <c r="A164" s="116" t="s">
        <v>546</v>
      </c>
      <c r="B164" s="36" t="s">
        <v>547</v>
      </c>
      <c r="C164" s="118">
        <v>732</v>
      </c>
      <c r="D164" s="118">
        <v>0</v>
      </c>
      <c r="E164" s="118">
        <v>732</v>
      </c>
      <c r="F164" s="118">
        <v>267</v>
      </c>
      <c r="G164" s="329" t="s">
        <v>1119</v>
      </c>
      <c r="H164" s="324" t="s">
        <v>1119</v>
      </c>
      <c r="I164" s="118">
        <v>0</v>
      </c>
      <c r="J164" s="118">
        <v>0</v>
      </c>
      <c r="K164" s="118">
        <v>0</v>
      </c>
    </row>
    <row r="165" spans="1:11" ht="14.25" customHeight="1">
      <c r="A165" s="116" t="s">
        <v>548</v>
      </c>
      <c r="B165" s="36" t="s">
        <v>549</v>
      </c>
      <c r="C165" s="118">
        <v>6789</v>
      </c>
      <c r="D165" s="118">
        <v>1980</v>
      </c>
      <c r="E165" s="118">
        <v>4809</v>
      </c>
      <c r="F165" s="118">
        <v>755</v>
      </c>
      <c r="G165" s="329">
        <v>327</v>
      </c>
      <c r="H165" s="324">
        <v>428</v>
      </c>
      <c r="I165" s="118">
        <v>92</v>
      </c>
      <c r="J165" s="118">
        <v>0</v>
      </c>
      <c r="K165" s="118">
        <v>92</v>
      </c>
    </row>
    <row r="166" spans="1:11" ht="14.25" customHeight="1">
      <c r="A166" s="116" t="s">
        <v>550</v>
      </c>
      <c r="B166" s="36" t="s">
        <v>551</v>
      </c>
      <c r="C166" s="118" t="s">
        <v>1120</v>
      </c>
      <c r="D166" s="118" t="s">
        <v>1120</v>
      </c>
      <c r="E166" s="118" t="s">
        <v>1120</v>
      </c>
      <c r="F166" s="118" t="s">
        <v>1120</v>
      </c>
      <c r="G166" s="329" t="s">
        <v>1120</v>
      </c>
      <c r="H166" s="324" t="s">
        <v>1120</v>
      </c>
      <c r="I166" s="118" t="s">
        <v>1120</v>
      </c>
      <c r="J166" s="118" t="s">
        <v>1120</v>
      </c>
      <c r="K166" s="118" t="s">
        <v>1120</v>
      </c>
    </row>
    <row r="167" spans="1:11" ht="14.25" customHeight="1">
      <c r="A167" s="116" t="s">
        <v>552</v>
      </c>
      <c r="B167" s="36" t="s">
        <v>553</v>
      </c>
      <c r="C167" s="118">
        <v>1974</v>
      </c>
      <c r="D167" s="118">
        <v>701</v>
      </c>
      <c r="E167" s="118">
        <v>1273</v>
      </c>
      <c r="F167" s="118">
        <v>289</v>
      </c>
      <c r="G167" s="329">
        <v>0</v>
      </c>
      <c r="H167" s="324">
        <v>289</v>
      </c>
      <c r="I167" s="118">
        <v>0</v>
      </c>
      <c r="J167" s="118">
        <v>0</v>
      </c>
      <c r="K167" s="118">
        <v>0</v>
      </c>
    </row>
    <row r="168" spans="1:11" ht="14.25" customHeight="1">
      <c r="A168" s="116" t="s">
        <v>554</v>
      </c>
      <c r="B168" s="36" t="s">
        <v>555</v>
      </c>
      <c r="C168" s="118">
        <v>1752</v>
      </c>
      <c r="D168" s="118">
        <v>490</v>
      </c>
      <c r="E168" s="118">
        <v>1262</v>
      </c>
      <c r="F168" s="118">
        <v>92</v>
      </c>
      <c r="G168" s="329">
        <v>0</v>
      </c>
      <c r="H168" s="324">
        <v>92</v>
      </c>
      <c r="I168" s="118">
        <v>95</v>
      </c>
      <c r="J168" s="118">
        <v>0</v>
      </c>
      <c r="K168" s="118">
        <v>95</v>
      </c>
    </row>
    <row r="169" spans="1:11" ht="14.25" customHeight="1">
      <c r="A169" s="116" t="s">
        <v>556</v>
      </c>
      <c r="B169" s="36" t="s">
        <v>557</v>
      </c>
      <c r="C169" s="118" t="s">
        <v>1120</v>
      </c>
      <c r="D169" s="118" t="s">
        <v>1120</v>
      </c>
      <c r="E169" s="118" t="s">
        <v>1120</v>
      </c>
      <c r="F169" s="118" t="s">
        <v>1120</v>
      </c>
      <c r="G169" s="329" t="s">
        <v>1120</v>
      </c>
      <c r="H169" s="324" t="s">
        <v>1120</v>
      </c>
      <c r="I169" s="118" t="s">
        <v>1120</v>
      </c>
      <c r="J169" s="118" t="s">
        <v>1120</v>
      </c>
      <c r="K169" s="118" t="s">
        <v>1120</v>
      </c>
    </row>
    <row r="170" spans="1:11" ht="14.25" customHeight="1">
      <c r="A170" s="116" t="s">
        <v>558</v>
      </c>
      <c r="B170" s="36" t="s">
        <v>559</v>
      </c>
      <c r="C170" s="118">
        <v>13</v>
      </c>
      <c r="D170" s="118">
        <v>13</v>
      </c>
      <c r="E170" s="118">
        <v>0</v>
      </c>
      <c r="F170" s="118">
        <v>70</v>
      </c>
      <c r="G170" s="329">
        <v>30</v>
      </c>
      <c r="H170" s="324">
        <v>40</v>
      </c>
      <c r="I170" s="118">
        <v>0</v>
      </c>
      <c r="J170" s="118">
        <v>0</v>
      </c>
      <c r="K170" s="118">
        <v>0</v>
      </c>
    </row>
    <row r="171" spans="1:11" ht="14.25" customHeight="1">
      <c r="A171" s="116" t="s">
        <v>560</v>
      </c>
      <c r="B171" s="36" t="s">
        <v>561</v>
      </c>
      <c r="C171" s="118">
        <v>689</v>
      </c>
      <c r="D171" s="118">
        <v>415</v>
      </c>
      <c r="E171" s="118">
        <v>274</v>
      </c>
      <c r="F171" s="118">
        <v>0</v>
      </c>
      <c r="G171" s="329">
        <v>0</v>
      </c>
      <c r="H171" s="324">
        <v>0</v>
      </c>
      <c r="I171" s="118">
        <v>0</v>
      </c>
      <c r="J171" s="118">
        <v>0</v>
      </c>
      <c r="K171" s="118">
        <v>0</v>
      </c>
    </row>
    <row r="172" spans="1:11" ht="14.25" customHeight="1">
      <c r="A172" s="116" t="s">
        <v>562</v>
      </c>
      <c r="B172" s="36" t="s">
        <v>563</v>
      </c>
      <c r="C172" s="118">
        <v>2049</v>
      </c>
      <c r="D172" s="118">
        <v>402</v>
      </c>
      <c r="E172" s="118">
        <v>1647</v>
      </c>
      <c r="F172" s="118">
        <v>327</v>
      </c>
      <c r="G172" s="329" t="s">
        <v>1119</v>
      </c>
      <c r="H172" s="324" t="s">
        <v>1119</v>
      </c>
      <c r="I172" s="118">
        <v>0</v>
      </c>
      <c r="J172" s="118">
        <v>0</v>
      </c>
      <c r="K172" s="118">
        <v>0</v>
      </c>
    </row>
    <row r="173" spans="1:11" ht="14.25" customHeight="1">
      <c r="A173" s="116" t="s">
        <v>564</v>
      </c>
      <c r="B173" s="36" t="s">
        <v>565</v>
      </c>
      <c r="C173" s="118" t="s">
        <v>1120</v>
      </c>
      <c r="D173" s="118" t="s">
        <v>1120</v>
      </c>
      <c r="E173" s="118" t="s">
        <v>1120</v>
      </c>
      <c r="F173" s="118" t="s">
        <v>1120</v>
      </c>
      <c r="G173" s="329" t="s">
        <v>1120</v>
      </c>
      <c r="H173" s="324" t="s">
        <v>1120</v>
      </c>
      <c r="I173" s="118" t="s">
        <v>1120</v>
      </c>
      <c r="J173" s="118" t="s">
        <v>1120</v>
      </c>
      <c r="K173" s="118" t="s">
        <v>1120</v>
      </c>
    </row>
    <row r="174" spans="1:11" ht="14.25" customHeight="1">
      <c r="A174" s="116" t="s">
        <v>566</v>
      </c>
      <c r="B174" s="36" t="s">
        <v>567</v>
      </c>
      <c r="C174" s="118">
        <v>972</v>
      </c>
      <c r="D174" s="118">
        <v>366</v>
      </c>
      <c r="E174" s="118">
        <v>606</v>
      </c>
      <c r="F174" s="118">
        <v>0</v>
      </c>
      <c r="G174" s="329">
        <v>0</v>
      </c>
      <c r="H174" s="324">
        <v>0</v>
      </c>
      <c r="I174" s="118">
        <v>0</v>
      </c>
      <c r="J174" s="118">
        <v>0</v>
      </c>
      <c r="K174" s="118">
        <v>0</v>
      </c>
    </row>
    <row r="175" spans="1:11" ht="14.25" customHeight="1">
      <c r="A175" s="116" t="s">
        <v>568</v>
      </c>
      <c r="B175" s="36" t="s">
        <v>569</v>
      </c>
      <c r="C175" s="118">
        <v>1460</v>
      </c>
      <c r="D175" s="118">
        <v>0</v>
      </c>
      <c r="E175" s="118">
        <v>1460</v>
      </c>
      <c r="F175" s="118">
        <v>30</v>
      </c>
      <c r="G175" s="329">
        <v>0</v>
      </c>
      <c r="H175" s="324">
        <v>30</v>
      </c>
      <c r="I175" s="118">
        <v>0</v>
      </c>
      <c r="J175" s="118">
        <v>0</v>
      </c>
      <c r="K175" s="118">
        <v>0</v>
      </c>
    </row>
    <row r="176" spans="1:11" ht="14.25" customHeight="1">
      <c r="A176" s="116" t="s">
        <v>570</v>
      </c>
      <c r="B176" s="36" t="s">
        <v>571</v>
      </c>
      <c r="C176" s="118">
        <v>1605</v>
      </c>
      <c r="D176" s="118">
        <v>61</v>
      </c>
      <c r="E176" s="118">
        <v>1544</v>
      </c>
      <c r="F176" s="118">
        <v>409</v>
      </c>
      <c r="G176" s="329">
        <v>0</v>
      </c>
      <c r="H176" s="324">
        <v>409</v>
      </c>
      <c r="I176" s="118">
        <v>0</v>
      </c>
      <c r="J176" s="118">
        <v>0</v>
      </c>
      <c r="K176" s="118">
        <v>0</v>
      </c>
    </row>
    <row r="177" spans="1:11" ht="14.25" customHeight="1">
      <c r="A177" s="116" t="s">
        <v>572</v>
      </c>
      <c r="B177" s="36" t="s">
        <v>573</v>
      </c>
      <c r="C177" s="118">
        <v>10884</v>
      </c>
      <c r="D177" s="118">
        <v>2784</v>
      </c>
      <c r="E177" s="118">
        <v>8100</v>
      </c>
      <c r="F177" s="118">
        <v>1228</v>
      </c>
      <c r="G177" s="329">
        <v>389</v>
      </c>
      <c r="H177" s="324">
        <v>839</v>
      </c>
      <c r="I177" s="118">
        <v>370</v>
      </c>
      <c r="J177" s="118">
        <v>0</v>
      </c>
      <c r="K177" s="118">
        <v>370</v>
      </c>
    </row>
    <row r="178" spans="1:11" ht="14.25" customHeight="1">
      <c r="A178" s="116" t="s">
        <v>574</v>
      </c>
      <c r="B178" s="36" t="s">
        <v>575</v>
      </c>
      <c r="C178" s="118">
        <v>1506</v>
      </c>
      <c r="D178" s="118">
        <v>731</v>
      </c>
      <c r="E178" s="118">
        <v>775</v>
      </c>
      <c r="F178" s="118">
        <v>469</v>
      </c>
      <c r="G178" s="329">
        <v>91</v>
      </c>
      <c r="H178" s="324">
        <v>378</v>
      </c>
      <c r="I178" s="118">
        <v>706</v>
      </c>
      <c r="J178" s="118">
        <v>372</v>
      </c>
      <c r="K178" s="118">
        <v>334</v>
      </c>
    </row>
    <row r="179" spans="1:11" ht="14.25" customHeight="1">
      <c r="A179" s="116" t="s">
        <v>576</v>
      </c>
      <c r="B179" s="36" t="s">
        <v>577</v>
      </c>
      <c r="C179" s="118">
        <v>0</v>
      </c>
      <c r="D179" s="118">
        <v>0</v>
      </c>
      <c r="E179" s="118">
        <v>0</v>
      </c>
      <c r="F179" s="118">
        <v>61</v>
      </c>
      <c r="G179" s="329">
        <v>0</v>
      </c>
      <c r="H179" s="324">
        <v>61</v>
      </c>
      <c r="I179" s="118">
        <v>0</v>
      </c>
      <c r="J179" s="118">
        <v>0</v>
      </c>
      <c r="K179" s="118">
        <v>0</v>
      </c>
    </row>
    <row r="180" spans="1:11" ht="14.25" customHeight="1">
      <c r="A180" s="116" t="s">
        <v>578</v>
      </c>
      <c r="B180" s="36" t="s">
        <v>579</v>
      </c>
      <c r="C180" s="118">
        <v>2746</v>
      </c>
      <c r="D180" s="118">
        <v>1529</v>
      </c>
      <c r="E180" s="118">
        <v>1217</v>
      </c>
      <c r="F180" s="118">
        <v>850</v>
      </c>
      <c r="G180" s="329">
        <v>117</v>
      </c>
      <c r="H180" s="324">
        <v>733</v>
      </c>
      <c r="I180" s="118">
        <v>0</v>
      </c>
      <c r="J180" s="118">
        <v>0</v>
      </c>
      <c r="K180" s="118">
        <v>0</v>
      </c>
    </row>
    <row r="181" spans="1:11" ht="14.25" customHeight="1">
      <c r="A181" s="116" t="s">
        <v>580</v>
      </c>
      <c r="B181" s="36" t="s">
        <v>581</v>
      </c>
      <c r="C181" s="118">
        <v>1746</v>
      </c>
      <c r="D181" s="118">
        <v>301</v>
      </c>
      <c r="E181" s="118">
        <v>1445</v>
      </c>
      <c r="F181" s="118">
        <v>775</v>
      </c>
      <c r="G181" s="329">
        <v>202</v>
      </c>
      <c r="H181" s="324">
        <v>573</v>
      </c>
      <c r="I181" s="118">
        <v>87</v>
      </c>
      <c r="J181" s="118">
        <v>87</v>
      </c>
      <c r="K181" s="118">
        <v>0</v>
      </c>
    </row>
    <row r="182" spans="1:11" ht="14.25" customHeight="1">
      <c r="A182" s="116" t="s">
        <v>582</v>
      </c>
      <c r="B182" s="36" t="s">
        <v>583</v>
      </c>
      <c r="C182" s="118">
        <v>0</v>
      </c>
      <c r="D182" s="118">
        <v>0</v>
      </c>
      <c r="E182" s="118">
        <v>0</v>
      </c>
      <c r="F182" s="118">
        <v>43</v>
      </c>
      <c r="G182" s="329">
        <v>0</v>
      </c>
      <c r="H182" s="324">
        <v>43</v>
      </c>
      <c r="I182" s="118">
        <v>0</v>
      </c>
      <c r="J182" s="118">
        <v>0</v>
      </c>
      <c r="K182" s="118">
        <v>0</v>
      </c>
    </row>
    <row r="183" spans="1:11" ht="14.25" customHeight="1">
      <c r="A183" s="116" t="s">
        <v>584</v>
      </c>
      <c r="B183" s="36" t="s">
        <v>585</v>
      </c>
      <c r="C183" s="118">
        <v>1355</v>
      </c>
      <c r="D183" s="118">
        <v>162</v>
      </c>
      <c r="E183" s="118">
        <v>1193</v>
      </c>
      <c r="F183" s="118">
        <v>350</v>
      </c>
      <c r="G183" s="329">
        <v>0</v>
      </c>
      <c r="H183" s="324">
        <v>350</v>
      </c>
      <c r="I183" s="118">
        <v>102</v>
      </c>
      <c r="J183" s="118">
        <v>102</v>
      </c>
      <c r="K183" s="118">
        <v>0</v>
      </c>
    </row>
    <row r="184" spans="1:11" ht="14.25" customHeight="1">
      <c r="A184" s="116" t="s">
        <v>586</v>
      </c>
      <c r="B184" s="36" t="s">
        <v>587</v>
      </c>
      <c r="C184" s="118">
        <v>341988</v>
      </c>
      <c r="D184" s="118">
        <v>79973</v>
      </c>
      <c r="E184" s="118">
        <v>262015</v>
      </c>
      <c r="F184" s="118">
        <v>6958</v>
      </c>
      <c r="G184" s="329">
        <v>1368</v>
      </c>
      <c r="H184" s="324">
        <v>5590</v>
      </c>
      <c r="I184" s="118">
        <v>652</v>
      </c>
      <c r="J184" s="118">
        <v>366</v>
      </c>
      <c r="K184" s="118">
        <v>286</v>
      </c>
    </row>
    <row r="185" spans="1:11" ht="14.25" customHeight="1">
      <c r="A185" s="116" t="s">
        <v>588</v>
      </c>
      <c r="B185" s="36" t="s">
        <v>589</v>
      </c>
      <c r="C185" s="118">
        <v>13404</v>
      </c>
      <c r="D185" s="118">
        <v>3846</v>
      </c>
      <c r="E185" s="118">
        <v>9558</v>
      </c>
      <c r="F185" s="118">
        <v>5472</v>
      </c>
      <c r="G185" s="329">
        <v>1094</v>
      </c>
      <c r="H185" s="324">
        <v>4378</v>
      </c>
      <c r="I185" s="118">
        <v>29</v>
      </c>
      <c r="J185" s="118">
        <v>0</v>
      </c>
      <c r="K185" s="118">
        <v>29</v>
      </c>
    </row>
    <row r="186" spans="1:11" ht="14.25" customHeight="1">
      <c r="A186" s="116" t="s">
        <v>590</v>
      </c>
      <c r="B186" s="36" t="s">
        <v>591</v>
      </c>
      <c r="C186" s="118">
        <v>11954</v>
      </c>
      <c r="D186" s="118">
        <v>4121</v>
      </c>
      <c r="E186" s="118">
        <v>7833</v>
      </c>
      <c r="F186" s="118">
        <v>1540</v>
      </c>
      <c r="G186" s="329">
        <v>372</v>
      </c>
      <c r="H186" s="324">
        <v>1168</v>
      </c>
      <c r="I186" s="118">
        <v>0</v>
      </c>
      <c r="J186" s="118">
        <v>0</v>
      </c>
      <c r="K186" s="118">
        <v>0</v>
      </c>
    </row>
    <row r="187" spans="1:11" ht="14.25" customHeight="1">
      <c r="A187" s="116" t="s">
        <v>592</v>
      </c>
      <c r="B187" s="36" t="s">
        <v>593</v>
      </c>
      <c r="C187" s="118" t="s">
        <v>1120</v>
      </c>
      <c r="D187" s="118" t="s">
        <v>1120</v>
      </c>
      <c r="E187" s="118" t="s">
        <v>1120</v>
      </c>
      <c r="F187" s="118" t="s">
        <v>1120</v>
      </c>
      <c r="G187" s="329" t="s">
        <v>1120</v>
      </c>
      <c r="H187" s="324" t="s">
        <v>1120</v>
      </c>
      <c r="I187" s="118">
        <v>0</v>
      </c>
      <c r="J187" s="118">
        <v>0</v>
      </c>
      <c r="K187" s="118">
        <v>0</v>
      </c>
    </row>
    <row r="188" spans="1:11" ht="14.25" customHeight="1">
      <c r="A188" s="116" t="s">
        <v>594</v>
      </c>
      <c r="B188" s="36" t="s">
        <v>595</v>
      </c>
      <c r="C188" s="118">
        <v>9559</v>
      </c>
      <c r="D188" s="118">
        <v>2810</v>
      </c>
      <c r="E188" s="118">
        <v>6749</v>
      </c>
      <c r="F188" s="118">
        <v>109</v>
      </c>
      <c r="G188" s="329">
        <v>0</v>
      </c>
      <c r="H188" s="324">
        <v>109</v>
      </c>
      <c r="I188" s="118">
        <v>0</v>
      </c>
      <c r="J188" s="118">
        <v>0</v>
      </c>
      <c r="K188" s="118">
        <v>0</v>
      </c>
    </row>
    <row r="189" spans="1:11" ht="14.25" customHeight="1">
      <c r="A189" s="116" t="s">
        <v>596</v>
      </c>
      <c r="B189" s="36" t="s">
        <v>597</v>
      </c>
      <c r="C189" s="118">
        <v>0</v>
      </c>
      <c r="D189" s="118">
        <v>0</v>
      </c>
      <c r="E189" s="118">
        <v>0</v>
      </c>
      <c r="F189" s="118">
        <v>401</v>
      </c>
      <c r="G189" s="329">
        <v>22</v>
      </c>
      <c r="H189" s="324">
        <v>379</v>
      </c>
      <c r="I189" s="118">
        <v>0</v>
      </c>
      <c r="J189" s="118">
        <v>0</v>
      </c>
      <c r="K189" s="118">
        <v>0</v>
      </c>
    </row>
    <row r="190" spans="1:11" ht="14.25" customHeight="1">
      <c r="A190" s="116" t="s">
        <v>598</v>
      </c>
      <c r="B190" s="36" t="s">
        <v>599</v>
      </c>
      <c r="C190" s="118">
        <v>3210</v>
      </c>
      <c r="D190" s="118">
        <v>1594</v>
      </c>
      <c r="E190" s="118">
        <v>1616</v>
      </c>
      <c r="F190" s="118">
        <v>58</v>
      </c>
      <c r="G190" s="329">
        <v>0</v>
      </c>
      <c r="H190" s="324">
        <v>58</v>
      </c>
      <c r="I190" s="118">
        <v>0</v>
      </c>
      <c r="J190" s="118">
        <v>0</v>
      </c>
      <c r="K190" s="118">
        <v>0</v>
      </c>
    </row>
    <row r="191" spans="1:11" ht="14.25" customHeight="1">
      <c r="A191" s="116" t="s">
        <v>600</v>
      </c>
      <c r="B191" s="36" t="s">
        <v>601</v>
      </c>
      <c r="C191" s="118">
        <v>17007</v>
      </c>
      <c r="D191" s="118">
        <v>3996</v>
      </c>
      <c r="E191" s="118">
        <v>13011</v>
      </c>
      <c r="F191" s="118">
        <v>2000</v>
      </c>
      <c r="G191" s="329">
        <v>781</v>
      </c>
      <c r="H191" s="324">
        <v>1219</v>
      </c>
      <c r="I191" s="118">
        <v>316</v>
      </c>
      <c r="J191" s="118">
        <v>59</v>
      </c>
      <c r="K191" s="118">
        <v>257</v>
      </c>
    </row>
    <row r="192" spans="1:11" ht="14.25" customHeight="1">
      <c r="A192" s="116" t="s">
        <v>602</v>
      </c>
      <c r="B192" s="36" t="s">
        <v>603</v>
      </c>
      <c r="C192" s="118">
        <v>1579</v>
      </c>
      <c r="D192" s="118">
        <v>356</v>
      </c>
      <c r="E192" s="118">
        <v>1223</v>
      </c>
      <c r="F192" s="118">
        <v>5846</v>
      </c>
      <c r="G192" s="329">
        <v>1678</v>
      </c>
      <c r="H192" s="324">
        <v>4168</v>
      </c>
      <c r="I192" s="118">
        <v>410</v>
      </c>
      <c r="J192" s="118">
        <v>184</v>
      </c>
      <c r="K192" s="118">
        <v>226</v>
      </c>
    </row>
    <row r="193" spans="1:11" ht="14.25" customHeight="1">
      <c r="A193" s="116" t="s">
        <v>604</v>
      </c>
      <c r="B193" s="36" t="s">
        <v>605</v>
      </c>
      <c r="C193" s="118">
        <v>62491</v>
      </c>
      <c r="D193" s="118">
        <v>14216</v>
      </c>
      <c r="E193" s="118">
        <v>48275</v>
      </c>
      <c r="F193" s="118">
        <v>8017</v>
      </c>
      <c r="G193" s="329">
        <v>1960</v>
      </c>
      <c r="H193" s="324">
        <v>6057</v>
      </c>
      <c r="I193" s="118">
        <v>444</v>
      </c>
      <c r="J193" s="118">
        <v>7</v>
      </c>
      <c r="K193" s="118">
        <v>437</v>
      </c>
    </row>
    <row r="194" spans="1:11" ht="14.25" customHeight="1">
      <c r="A194" s="116" t="s">
        <v>606</v>
      </c>
      <c r="B194" s="36" t="s">
        <v>607</v>
      </c>
      <c r="C194" s="118">
        <v>929</v>
      </c>
      <c r="D194" s="118">
        <v>379</v>
      </c>
      <c r="E194" s="118">
        <v>550</v>
      </c>
      <c r="F194" s="118">
        <v>399</v>
      </c>
      <c r="G194" s="329">
        <v>0</v>
      </c>
      <c r="H194" s="324">
        <v>399</v>
      </c>
      <c r="I194" s="118">
        <v>0</v>
      </c>
      <c r="J194" s="118">
        <v>0</v>
      </c>
      <c r="K194" s="118">
        <v>0</v>
      </c>
    </row>
    <row r="195" spans="1:11" ht="14.25" customHeight="1">
      <c r="A195" s="116" t="s">
        <v>608</v>
      </c>
      <c r="B195" s="36" t="s">
        <v>609</v>
      </c>
      <c r="C195" s="118">
        <v>1464</v>
      </c>
      <c r="D195" s="118">
        <v>366</v>
      </c>
      <c r="E195" s="118">
        <v>1098</v>
      </c>
      <c r="F195" s="118">
        <v>258</v>
      </c>
      <c r="G195" s="329">
        <v>231</v>
      </c>
      <c r="H195" s="324">
        <v>27</v>
      </c>
      <c r="I195" s="118">
        <v>0</v>
      </c>
      <c r="J195" s="118">
        <v>0</v>
      </c>
      <c r="K195" s="118">
        <v>0</v>
      </c>
    </row>
    <row r="196" spans="1:11" ht="14.25" customHeight="1">
      <c r="A196" s="116" t="s">
        <v>610</v>
      </c>
      <c r="B196" s="36" t="s">
        <v>611</v>
      </c>
      <c r="C196" s="118">
        <v>8378</v>
      </c>
      <c r="D196" s="118">
        <v>2345</v>
      </c>
      <c r="E196" s="118">
        <v>6033</v>
      </c>
      <c r="F196" s="118">
        <v>1810</v>
      </c>
      <c r="G196" s="329">
        <v>655</v>
      </c>
      <c r="H196" s="324">
        <v>1155</v>
      </c>
      <c r="I196" s="118">
        <v>265</v>
      </c>
      <c r="J196" s="118">
        <v>88</v>
      </c>
      <c r="K196" s="118">
        <v>177</v>
      </c>
    </row>
    <row r="197" spans="1:11" ht="14.25" customHeight="1">
      <c r="A197" s="116" t="s">
        <v>612</v>
      </c>
      <c r="B197" s="36" t="s">
        <v>613</v>
      </c>
      <c r="C197" s="118">
        <v>5649</v>
      </c>
      <c r="D197" s="118">
        <v>1343</v>
      </c>
      <c r="E197" s="118">
        <v>4306</v>
      </c>
      <c r="F197" s="118">
        <v>1636</v>
      </c>
      <c r="G197" s="329">
        <v>618</v>
      </c>
      <c r="H197" s="324">
        <v>1018</v>
      </c>
      <c r="I197" s="118">
        <v>61</v>
      </c>
      <c r="J197" s="118">
        <v>0</v>
      </c>
      <c r="K197" s="118">
        <v>61</v>
      </c>
    </row>
    <row r="198" spans="1:11" ht="14.25" customHeight="1">
      <c r="A198" s="116" t="s">
        <v>614</v>
      </c>
      <c r="B198" s="36" t="s">
        <v>615</v>
      </c>
      <c r="C198" s="118">
        <v>1484</v>
      </c>
      <c r="D198" s="118">
        <v>366</v>
      </c>
      <c r="E198" s="118">
        <v>1118</v>
      </c>
      <c r="F198" s="118">
        <v>770</v>
      </c>
      <c r="G198" s="329">
        <v>168</v>
      </c>
      <c r="H198" s="324">
        <v>602</v>
      </c>
      <c r="I198" s="118">
        <v>34</v>
      </c>
      <c r="J198" s="118">
        <v>34</v>
      </c>
      <c r="K198" s="118">
        <v>0</v>
      </c>
    </row>
    <row r="199" spans="1:11" ht="14.25" customHeight="1">
      <c r="A199" s="116" t="s">
        <v>616</v>
      </c>
      <c r="B199" s="36" t="s">
        <v>617</v>
      </c>
      <c r="C199" s="118">
        <v>6140</v>
      </c>
      <c r="D199" s="118">
        <v>1177</v>
      </c>
      <c r="E199" s="118">
        <v>4963</v>
      </c>
      <c r="F199" s="118">
        <v>3603</v>
      </c>
      <c r="G199" s="329">
        <v>706</v>
      </c>
      <c r="H199" s="324">
        <v>2897</v>
      </c>
      <c r="I199" s="118">
        <v>0</v>
      </c>
      <c r="J199" s="118">
        <v>0</v>
      </c>
      <c r="K199" s="118">
        <v>0</v>
      </c>
    </row>
    <row r="200" spans="1:11" ht="14.25" customHeight="1">
      <c r="A200" s="116" t="s">
        <v>618</v>
      </c>
      <c r="B200" s="36" t="s">
        <v>619</v>
      </c>
      <c r="C200" s="118">
        <v>1812</v>
      </c>
      <c r="D200" s="118">
        <v>592</v>
      </c>
      <c r="E200" s="118">
        <v>1220</v>
      </c>
      <c r="F200" s="118">
        <v>1577</v>
      </c>
      <c r="G200" s="329">
        <v>549</v>
      </c>
      <c r="H200" s="324">
        <v>1028</v>
      </c>
      <c r="I200" s="118">
        <v>0</v>
      </c>
      <c r="J200" s="118">
        <v>0</v>
      </c>
      <c r="K200" s="118">
        <v>0</v>
      </c>
    </row>
    <row r="201" spans="1:11" ht="14.25" customHeight="1">
      <c r="A201" s="116" t="s">
        <v>620</v>
      </c>
      <c r="B201" s="36" t="s">
        <v>621</v>
      </c>
      <c r="C201" s="118">
        <v>0</v>
      </c>
      <c r="D201" s="118">
        <v>0</v>
      </c>
      <c r="E201" s="118">
        <v>0</v>
      </c>
      <c r="F201" s="118">
        <v>1575</v>
      </c>
      <c r="G201" s="329">
        <v>451</v>
      </c>
      <c r="H201" s="324">
        <v>1124</v>
      </c>
      <c r="I201" s="118">
        <v>0</v>
      </c>
      <c r="J201" s="118">
        <v>0</v>
      </c>
      <c r="K201" s="118">
        <v>0</v>
      </c>
    </row>
    <row r="202" spans="1:11" ht="14.25" customHeight="1">
      <c r="A202" s="116" t="s">
        <v>622</v>
      </c>
      <c r="B202" s="36" t="s">
        <v>623</v>
      </c>
      <c r="C202" s="118">
        <v>15285</v>
      </c>
      <c r="D202" s="118">
        <v>6729</v>
      </c>
      <c r="E202" s="118">
        <v>8556</v>
      </c>
      <c r="F202" s="118">
        <v>4904</v>
      </c>
      <c r="G202" s="329">
        <v>1255</v>
      </c>
      <c r="H202" s="324">
        <v>3649</v>
      </c>
      <c r="I202" s="118">
        <v>4</v>
      </c>
      <c r="J202" s="118">
        <v>4</v>
      </c>
      <c r="K202" s="118">
        <v>0</v>
      </c>
    </row>
    <row r="203" spans="1:11" ht="14.25" customHeight="1">
      <c r="A203" s="311"/>
      <c r="B203" s="308" t="s">
        <v>624</v>
      </c>
      <c r="C203" s="333">
        <v>44193</v>
      </c>
      <c r="D203" s="333">
        <v>13820</v>
      </c>
      <c r="E203" s="333">
        <v>30373</v>
      </c>
      <c r="F203" s="333">
        <v>22916</v>
      </c>
      <c r="G203" s="384">
        <v>6194</v>
      </c>
      <c r="H203" s="405">
        <v>16722</v>
      </c>
      <c r="I203" s="333">
        <v>7327</v>
      </c>
      <c r="J203" s="333">
        <v>1976</v>
      </c>
      <c r="K203" s="333">
        <v>5351</v>
      </c>
    </row>
    <row r="204" spans="1:11" ht="14.25" customHeight="1">
      <c r="A204" s="116" t="s">
        <v>625</v>
      </c>
      <c r="B204" s="36" t="s">
        <v>626</v>
      </c>
      <c r="C204" s="118">
        <v>1565</v>
      </c>
      <c r="D204" s="118">
        <v>720</v>
      </c>
      <c r="E204" s="118">
        <v>845</v>
      </c>
      <c r="F204" s="118">
        <v>625</v>
      </c>
      <c r="G204" s="329">
        <v>155</v>
      </c>
      <c r="H204" s="324">
        <v>470</v>
      </c>
      <c r="I204" s="118">
        <v>0</v>
      </c>
      <c r="J204" s="118">
        <v>0</v>
      </c>
      <c r="K204" s="118">
        <v>0</v>
      </c>
    </row>
    <row r="205" spans="1:11" ht="14.25" customHeight="1">
      <c r="A205" s="116" t="s">
        <v>627</v>
      </c>
      <c r="B205" s="36" t="s">
        <v>628</v>
      </c>
      <c r="C205" s="118">
        <v>133</v>
      </c>
      <c r="D205" s="118">
        <v>0</v>
      </c>
      <c r="E205" s="118">
        <v>133</v>
      </c>
      <c r="F205" s="118">
        <v>171</v>
      </c>
      <c r="G205" s="329">
        <v>149</v>
      </c>
      <c r="H205" s="324">
        <v>22</v>
      </c>
      <c r="I205" s="118">
        <v>0</v>
      </c>
      <c r="J205" s="118">
        <v>0</v>
      </c>
      <c r="K205" s="118">
        <v>0</v>
      </c>
    </row>
    <row r="206" spans="1:11" ht="14.25" customHeight="1">
      <c r="A206" s="116" t="s">
        <v>629</v>
      </c>
      <c r="B206" s="36" t="s">
        <v>630</v>
      </c>
      <c r="C206" s="118">
        <v>384</v>
      </c>
      <c r="D206" s="118">
        <v>153</v>
      </c>
      <c r="E206" s="118">
        <v>231</v>
      </c>
      <c r="F206" s="118">
        <v>399</v>
      </c>
      <c r="G206" s="329">
        <v>135</v>
      </c>
      <c r="H206" s="324">
        <v>264</v>
      </c>
      <c r="I206" s="118">
        <v>346</v>
      </c>
      <c r="J206" s="118">
        <v>346</v>
      </c>
      <c r="K206" s="118">
        <v>0</v>
      </c>
    </row>
    <row r="207" spans="1:11" ht="14.25" customHeight="1">
      <c r="A207" s="116" t="s">
        <v>631</v>
      </c>
      <c r="B207" s="36" t="s">
        <v>632</v>
      </c>
      <c r="C207" s="118">
        <v>0</v>
      </c>
      <c r="D207" s="118">
        <v>0</v>
      </c>
      <c r="E207" s="118">
        <v>0</v>
      </c>
      <c r="F207" s="118">
        <v>49</v>
      </c>
      <c r="G207" s="329">
        <v>49</v>
      </c>
      <c r="H207" s="324">
        <v>0</v>
      </c>
      <c r="I207" s="118">
        <v>0</v>
      </c>
      <c r="J207" s="118">
        <v>0</v>
      </c>
      <c r="K207" s="118">
        <v>0</v>
      </c>
    </row>
    <row r="208" spans="1:11" ht="14.25" customHeight="1">
      <c r="A208" s="116" t="s">
        <v>633</v>
      </c>
      <c r="B208" s="36" t="s">
        <v>634</v>
      </c>
      <c r="C208" s="118">
        <v>1222</v>
      </c>
      <c r="D208" s="118">
        <v>703</v>
      </c>
      <c r="E208" s="118">
        <v>519</v>
      </c>
      <c r="F208" s="118">
        <v>297</v>
      </c>
      <c r="G208" s="329">
        <v>67</v>
      </c>
      <c r="H208" s="324">
        <v>230</v>
      </c>
      <c r="I208" s="118">
        <v>122</v>
      </c>
      <c r="J208" s="118">
        <v>0</v>
      </c>
      <c r="K208" s="118">
        <v>122</v>
      </c>
    </row>
    <row r="209" spans="1:11" ht="14.25" customHeight="1">
      <c r="A209" s="116" t="s">
        <v>635</v>
      </c>
      <c r="B209" s="36" t="s">
        <v>636</v>
      </c>
      <c r="C209" s="118">
        <v>1219</v>
      </c>
      <c r="D209" s="118">
        <v>732</v>
      </c>
      <c r="E209" s="118">
        <v>487</v>
      </c>
      <c r="F209" s="118">
        <v>188</v>
      </c>
      <c r="G209" s="329">
        <v>27</v>
      </c>
      <c r="H209" s="324">
        <v>161</v>
      </c>
      <c r="I209" s="118">
        <v>0</v>
      </c>
      <c r="J209" s="118">
        <v>0</v>
      </c>
      <c r="K209" s="118">
        <v>0</v>
      </c>
    </row>
    <row r="210" spans="1:11" ht="14.25" customHeight="1">
      <c r="A210" s="116" t="s">
        <v>637</v>
      </c>
      <c r="B210" s="36" t="s">
        <v>638</v>
      </c>
      <c r="C210" s="118" t="s">
        <v>1120</v>
      </c>
      <c r="D210" s="118" t="s">
        <v>1120</v>
      </c>
      <c r="E210" s="118" t="s">
        <v>1120</v>
      </c>
      <c r="F210" s="118">
        <v>1122</v>
      </c>
      <c r="G210" s="329">
        <v>416</v>
      </c>
      <c r="H210" s="324">
        <v>706</v>
      </c>
      <c r="I210" s="118">
        <v>0</v>
      </c>
      <c r="J210" s="118">
        <v>0</v>
      </c>
      <c r="K210" s="118">
        <v>0</v>
      </c>
    </row>
    <row r="211" spans="1:11" ht="14.25" customHeight="1">
      <c r="A211" s="116" t="s">
        <v>639</v>
      </c>
      <c r="B211" s="36" t="s">
        <v>640</v>
      </c>
      <c r="C211" s="118">
        <v>7010</v>
      </c>
      <c r="D211" s="118">
        <v>3574</v>
      </c>
      <c r="E211" s="118">
        <v>3436</v>
      </c>
      <c r="F211" s="118">
        <v>2138</v>
      </c>
      <c r="G211" s="329">
        <v>379</v>
      </c>
      <c r="H211" s="324">
        <v>1759</v>
      </c>
      <c r="I211" s="118">
        <v>357</v>
      </c>
      <c r="J211" s="118">
        <v>0</v>
      </c>
      <c r="K211" s="118">
        <v>357</v>
      </c>
    </row>
    <row r="212" spans="1:11" ht="14.25" customHeight="1">
      <c r="A212" s="116" t="s">
        <v>641</v>
      </c>
      <c r="B212" s="36" t="s">
        <v>642</v>
      </c>
      <c r="C212" s="118">
        <v>400</v>
      </c>
      <c r="D212" s="118">
        <v>200</v>
      </c>
      <c r="E212" s="118">
        <v>200</v>
      </c>
      <c r="F212" s="118">
        <v>367</v>
      </c>
      <c r="G212" s="329">
        <v>91</v>
      </c>
      <c r="H212" s="324">
        <v>276</v>
      </c>
      <c r="I212" s="118" t="s">
        <v>1119</v>
      </c>
      <c r="J212" s="118">
        <v>0</v>
      </c>
      <c r="K212" s="118" t="s">
        <v>1119</v>
      </c>
    </row>
    <row r="213" spans="1:11" ht="14.25" customHeight="1">
      <c r="A213" s="116" t="s">
        <v>643</v>
      </c>
      <c r="B213" s="36" t="s">
        <v>644</v>
      </c>
      <c r="C213" s="118">
        <v>3516</v>
      </c>
      <c r="D213" s="118">
        <v>0</v>
      </c>
      <c r="E213" s="118">
        <v>3516</v>
      </c>
      <c r="F213" s="118">
        <v>2509</v>
      </c>
      <c r="G213" s="329">
        <v>588</v>
      </c>
      <c r="H213" s="324">
        <v>1921</v>
      </c>
      <c r="I213" s="118">
        <v>304</v>
      </c>
      <c r="J213" s="118">
        <v>0</v>
      </c>
      <c r="K213" s="118">
        <v>304</v>
      </c>
    </row>
    <row r="214" spans="1:11" ht="14.25" customHeight="1">
      <c r="A214" s="116" t="s">
        <v>645</v>
      </c>
      <c r="B214" s="36" t="s">
        <v>646</v>
      </c>
      <c r="C214" s="118">
        <v>18783</v>
      </c>
      <c r="D214" s="118">
        <v>4219</v>
      </c>
      <c r="E214" s="118">
        <v>14564</v>
      </c>
      <c r="F214" s="118">
        <v>10061</v>
      </c>
      <c r="G214" s="329">
        <v>1969</v>
      </c>
      <c r="H214" s="324">
        <v>8092</v>
      </c>
      <c r="I214" s="118">
        <v>5686</v>
      </c>
      <c r="J214" s="118">
        <v>1630</v>
      </c>
      <c r="K214" s="118">
        <v>4056</v>
      </c>
    </row>
    <row r="215" spans="1:11" ht="14.25" customHeight="1">
      <c r="A215" s="116" t="s">
        <v>647</v>
      </c>
      <c r="B215" s="36" t="s">
        <v>648</v>
      </c>
      <c r="C215" s="118">
        <v>2392</v>
      </c>
      <c r="D215" s="118">
        <v>549</v>
      </c>
      <c r="E215" s="118">
        <v>1843</v>
      </c>
      <c r="F215" s="118">
        <v>213</v>
      </c>
      <c r="G215" s="329">
        <v>41</v>
      </c>
      <c r="H215" s="324">
        <v>172</v>
      </c>
      <c r="I215" s="118">
        <v>182</v>
      </c>
      <c r="J215" s="118">
        <v>0</v>
      </c>
      <c r="K215" s="118">
        <v>182</v>
      </c>
    </row>
    <row r="216" spans="1:11" ht="14.25" customHeight="1">
      <c r="A216" s="116" t="s">
        <v>649</v>
      </c>
      <c r="B216" s="36" t="s">
        <v>650</v>
      </c>
      <c r="C216" s="118">
        <v>2222</v>
      </c>
      <c r="D216" s="118">
        <v>719</v>
      </c>
      <c r="E216" s="118">
        <v>1503</v>
      </c>
      <c r="F216" s="118">
        <v>1266</v>
      </c>
      <c r="G216" s="329">
        <v>243</v>
      </c>
      <c r="H216" s="324">
        <v>1023</v>
      </c>
      <c r="I216" s="118" t="s">
        <v>1119</v>
      </c>
      <c r="J216" s="118">
        <v>0</v>
      </c>
      <c r="K216" s="118" t="s">
        <v>1119</v>
      </c>
    </row>
    <row r="217" spans="1:11" ht="14.25" customHeight="1">
      <c r="A217" s="116" t="s">
        <v>651</v>
      </c>
      <c r="B217" s="36" t="s">
        <v>652</v>
      </c>
      <c r="C217" s="118">
        <v>2006</v>
      </c>
      <c r="D217" s="118">
        <v>1098</v>
      </c>
      <c r="E217" s="118">
        <v>908</v>
      </c>
      <c r="F217" s="118">
        <v>1441</v>
      </c>
      <c r="G217" s="329">
        <v>460</v>
      </c>
      <c r="H217" s="324">
        <v>981</v>
      </c>
      <c r="I217" s="118">
        <v>77</v>
      </c>
      <c r="J217" s="118">
        <v>0</v>
      </c>
      <c r="K217" s="118">
        <v>77</v>
      </c>
    </row>
    <row r="218" spans="1:11" ht="14.25" customHeight="1">
      <c r="A218" s="116" t="s">
        <v>653</v>
      </c>
      <c r="B218" s="36" t="s">
        <v>654</v>
      </c>
      <c r="C218" s="118">
        <v>3205</v>
      </c>
      <c r="D218" s="118">
        <v>1017</v>
      </c>
      <c r="E218" s="118">
        <v>2188</v>
      </c>
      <c r="F218" s="118">
        <v>615</v>
      </c>
      <c r="G218" s="329">
        <v>217</v>
      </c>
      <c r="H218" s="324">
        <v>398</v>
      </c>
      <c r="I218" s="118">
        <v>0</v>
      </c>
      <c r="J218" s="118">
        <v>0</v>
      </c>
      <c r="K218" s="118">
        <v>0</v>
      </c>
    </row>
    <row r="219" spans="1:11" ht="14.25" customHeight="1">
      <c r="A219" s="116" t="s">
        <v>655</v>
      </c>
      <c r="B219" s="36" t="s">
        <v>656</v>
      </c>
      <c r="C219" s="118">
        <v>136</v>
      </c>
      <c r="D219" s="118">
        <v>136</v>
      </c>
      <c r="E219" s="118">
        <v>0</v>
      </c>
      <c r="F219" s="118">
        <v>1455</v>
      </c>
      <c r="G219" s="329">
        <v>1208</v>
      </c>
      <c r="H219" s="324">
        <v>247</v>
      </c>
      <c r="I219" s="118">
        <v>244</v>
      </c>
      <c r="J219" s="118">
        <v>0</v>
      </c>
      <c r="K219" s="118">
        <v>244</v>
      </c>
    </row>
    <row r="220" spans="1:11" s="26" customFormat="1" ht="14.25" customHeight="1">
      <c r="A220" s="311"/>
      <c r="B220" s="308" t="s">
        <v>657</v>
      </c>
      <c r="C220" s="333">
        <v>86043</v>
      </c>
      <c r="D220" s="333">
        <v>23827</v>
      </c>
      <c r="E220" s="333">
        <v>62216</v>
      </c>
      <c r="F220" s="333">
        <v>24454</v>
      </c>
      <c r="G220" s="384">
        <v>7862</v>
      </c>
      <c r="H220" s="405">
        <v>16592</v>
      </c>
      <c r="I220" s="333">
        <v>2951</v>
      </c>
      <c r="J220" s="333">
        <v>1141</v>
      </c>
      <c r="K220" s="333">
        <v>1810</v>
      </c>
    </row>
    <row r="221" spans="1:11" ht="14.25" customHeight="1">
      <c r="A221" s="116" t="s">
        <v>658</v>
      </c>
      <c r="B221" s="36" t="s">
        <v>659</v>
      </c>
      <c r="C221" s="118">
        <v>1098</v>
      </c>
      <c r="D221" s="118">
        <v>366</v>
      </c>
      <c r="E221" s="118">
        <v>732</v>
      </c>
      <c r="F221" s="118">
        <v>541</v>
      </c>
      <c r="G221" s="329">
        <v>108</v>
      </c>
      <c r="H221" s="324">
        <v>433</v>
      </c>
      <c r="I221" s="118">
        <v>0</v>
      </c>
      <c r="J221" s="118">
        <v>0</v>
      </c>
      <c r="K221" s="118">
        <v>0</v>
      </c>
    </row>
    <row r="222" spans="1:11" ht="14.25" customHeight="1">
      <c r="A222" s="116" t="s">
        <v>660</v>
      </c>
      <c r="B222" s="36" t="s">
        <v>661</v>
      </c>
      <c r="C222" s="118" t="s">
        <v>1120</v>
      </c>
      <c r="D222" s="118" t="s">
        <v>1120</v>
      </c>
      <c r="E222" s="118" t="s">
        <v>1120</v>
      </c>
      <c r="F222" s="118" t="s">
        <v>1120</v>
      </c>
      <c r="G222" s="329" t="s">
        <v>1120</v>
      </c>
      <c r="H222" s="324" t="s">
        <v>1120</v>
      </c>
      <c r="I222" s="118" t="s">
        <v>1120</v>
      </c>
      <c r="J222" s="118" t="s">
        <v>1120</v>
      </c>
      <c r="K222" s="118" t="s">
        <v>1120</v>
      </c>
    </row>
    <row r="223" spans="1:11" ht="14.25" customHeight="1">
      <c r="A223" s="116" t="s">
        <v>662</v>
      </c>
      <c r="B223" s="36" t="s">
        <v>663</v>
      </c>
      <c r="C223" s="118">
        <v>1177</v>
      </c>
      <c r="D223" s="118">
        <v>6</v>
      </c>
      <c r="E223" s="118">
        <v>1171</v>
      </c>
      <c r="F223" s="118">
        <v>1495</v>
      </c>
      <c r="G223" s="329">
        <v>701</v>
      </c>
      <c r="H223" s="324">
        <v>794</v>
      </c>
      <c r="I223" s="118">
        <v>25</v>
      </c>
      <c r="J223" s="118">
        <v>0</v>
      </c>
      <c r="K223" s="118">
        <v>25</v>
      </c>
    </row>
    <row r="224" spans="1:11" ht="14.25" customHeight="1">
      <c r="A224" s="116" t="s">
        <v>664</v>
      </c>
      <c r="B224" s="36" t="s">
        <v>665</v>
      </c>
      <c r="C224" s="118">
        <v>365</v>
      </c>
      <c r="D224" s="118">
        <v>0</v>
      </c>
      <c r="E224" s="118">
        <v>365</v>
      </c>
      <c r="F224" s="118">
        <v>2326</v>
      </c>
      <c r="G224" s="329">
        <v>631</v>
      </c>
      <c r="H224" s="324">
        <v>1695</v>
      </c>
      <c r="I224" s="118">
        <v>53</v>
      </c>
      <c r="J224" s="118">
        <v>53</v>
      </c>
      <c r="K224" s="118">
        <v>0</v>
      </c>
    </row>
    <row r="225" spans="1:11" ht="14.25" customHeight="1">
      <c r="A225" s="116" t="s">
        <v>666</v>
      </c>
      <c r="B225" s="36" t="s">
        <v>667</v>
      </c>
      <c r="C225" s="118">
        <v>1128</v>
      </c>
      <c r="D225" s="118">
        <v>0</v>
      </c>
      <c r="E225" s="118">
        <v>1128</v>
      </c>
      <c r="F225" s="118">
        <v>389</v>
      </c>
      <c r="G225" s="329">
        <v>362</v>
      </c>
      <c r="H225" s="324">
        <v>27</v>
      </c>
      <c r="I225" s="118">
        <v>34</v>
      </c>
      <c r="J225" s="118">
        <v>34</v>
      </c>
      <c r="K225" s="118">
        <v>0</v>
      </c>
    </row>
    <row r="226" spans="1:11" ht="14.25" customHeight="1">
      <c r="A226" s="116" t="s">
        <v>668</v>
      </c>
      <c r="B226" s="36" t="s">
        <v>669</v>
      </c>
      <c r="C226" s="118">
        <v>0</v>
      </c>
      <c r="D226" s="118">
        <v>0</v>
      </c>
      <c r="E226" s="118">
        <v>0</v>
      </c>
      <c r="F226" s="118">
        <v>384</v>
      </c>
      <c r="G226" s="329">
        <v>66</v>
      </c>
      <c r="H226" s="324">
        <v>318</v>
      </c>
      <c r="I226" s="118">
        <v>0</v>
      </c>
      <c r="J226" s="118">
        <v>0</v>
      </c>
      <c r="K226" s="118">
        <v>0</v>
      </c>
    </row>
    <row r="227" spans="1:11" ht="14.25" customHeight="1">
      <c r="A227" s="116" t="s">
        <v>670</v>
      </c>
      <c r="B227" s="36" t="s">
        <v>671</v>
      </c>
      <c r="C227" s="118">
        <v>62648</v>
      </c>
      <c r="D227" s="118">
        <v>15194</v>
      </c>
      <c r="E227" s="118">
        <v>47454</v>
      </c>
      <c r="F227" s="118">
        <v>11089</v>
      </c>
      <c r="G227" s="329">
        <v>3507</v>
      </c>
      <c r="H227" s="324">
        <v>7582</v>
      </c>
      <c r="I227" s="118">
        <v>2376</v>
      </c>
      <c r="J227" s="118">
        <v>1025</v>
      </c>
      <c r="K227" s="118">
        <v>1351</v>
      </c>
    </row>
    <row r="228" spans="1:11" ht="14.25" customHeight="1">
      <c r="A228" s="116" t="s">
        <v>672</v>
      </c>
      <c r="B228" s="36" t="s">
        <v>673</v>
      </c>
      <c r="C228" s="118">
        <v>429</v>
      </c>
      <c r="D228" s="118">
        <v>0</v>
      </c>
      <c r="E228" s="118">
        <v>429</v>
      </c>
      <c r="F228" s="118">
        <v>1919</v>
      </c>
      <c r="G228" s="329">
        <v>459</v>
      </c>
      <c r="H228" s="324">
        <v>1460</v>
      </c>
      <c r="I228" s="118">
        <v>80</v>
      </c>
      <c r="J228" s="118">
        <v>29</v>
      </c>
      <c r="K228" s="118">
        <v>51</v>
      </c>
    </row>
    <row r="229" spans="1:11" ht="14.25" customHeight="1">
      <c r="A229" s="116" t="s">
        <v>674</v>
      </c>
      <c r="B229" s="36" t="s">
        <v>675</v>
      </c>
      <c r="C229" s="118">
        <v>8276</v>
      </c>
      <c r="D229" s="118">
        <v>3920</v>
      </c>
      <c r="E229" s="118">
        <v>4356</v>
      </c>
      <c r="F229" s="118">
        <v>461</v>
      </c>
      <c r="G229" s="329">
        <v>461</v>
      </c>
      <c r="H229" s="324">
        <v>0</v>
      </c>
      <c r="I229" s="118">
        <v>22</v>
      </c>
      <c r="J229" s="118">
        <v>0</v>
      </c>
      <c r="K229" s="118">
        <v>22</v>
      </c>
    </row>
    <row r="230" spans="1:11" ht="14.25" customHeight="1">
      <c r="A230" s="116" t="s">
        <v>676</v>
      </c>
      <c r="B230" s="36" t="s">
        <v>677</v>
      </c>
      <c r="C230" s="118">
        <v>4852</v>
      </c>
      <c r="D230" s="118">
        <v>1566</v>
      </c>
      <c r="E230" s="118">
        <v>3286</v>
      </c>
      <c r="F230" s="118">
        <v>3743</v>
      </c>
      <c r="G230" s="329">
        <v>1527</v>
      </c>
      <c r="H230" s="324">
        <v>2216</v>
      </c>
      <c r="I230" s="118">
        <v>0</v>
      </c>
      <c r="J230" s="118">
        <v>0</v>
      </c>
      <c r="K230" s="118">
        <v>0</v>
      </c>
    </row>
    <row r="231" spans="1:11" ht="14.25" customHeight="1">
      <c r="A231" s="116" t="s">
        <v>678</v>
      </c>
      <c r="B231" s="36" t="s">
        <v>679</v>
      </c>
      <c r="C231" s="118">
        <v>567</v>
      </c>
      <c r="D231" s="118">
        <v>184</v>
      </c>
      <c r="E231" s="118">
        <v>383</v>
      </c>
      <c r="F231" s="118">
        <v>282</v>
      </c>
      <c r="G231" s="329" t="s">
        <v>1119</v>
      </c>
      <c r="H231" s="324" t="s">
        <v>1119</v>
      </c>
      <c r="I231" s="118">
        <v>0</v>
      </c>
      <c r="J231" s="118">
        <v>0</v>
      </c>
      <c r="K231" s="118">
        <v>0</v>
      </c>
    </row>
    <row r="232" spans="1:11" ht="14.25" customHeight="1">
      <c r="A232" s="116" t="s">
        <v>680</v>
      </c>
      <c r="B232" s="36" t="s">
        <v>681</v>
      </c>
      <c r="C232" s="118">
        <v>2218</v>
      </c>
      <c r="D232" s="118">
        <v>401</v>
      </c>
      <c r="E232" s="118">
        <v>1817</v>
      </c>
      <c r="F232" s="118">
        <v>1825</v>
      </c>
      <c r="G232" s="329" t="s">
        <v>1119</v>
      </c>
      <c r="H232" s="324" t="s">
        <v>1119</v>
      </c>
      <c r="I232" s="118">
        <v>361</v>
      </c>
      <c r="J232" s="118">
        <v>0</v>
      </c>
      <c r="K232" s="118">
        <v>361</v>
      </c>
    </row>
    <row r="233" spans="1:11" ht="14.25" customHeight="1">
      <c r="A233" s="311"/>
      <c r="B233" s="308" t="s">
        <v>682</v>
      </c>
      <c r="C233" s="333">
        <v>94995</v>
      </c>
      <c r="D233" s="333">
        <v>26681</v>
      </c>
      <c r="E233" s="333">
        <v>68314</v>
      </c>
      <c r="F233" s="333">
        <v>7296</v>
      </c>
      <c r="G233" s="384">
        <v>1129</v>
      </c>
      <c r="H233" s="405">
        <v>6167</v>
      </c>
      <c r="I233" s="333">
        <v>1617</v>
      </c>
      <c r="J233" s="333">
        <v>423</v>
      </c>
      <c r="K233" s="333">
        <v>1194</v>
      </c>
    </row>
    <row r="234" spans="1:11" ht="14.25" customHeight="1">
      <c r="A234" s="116" t="s">
        <v>683</v>
      </c>
      <c r="B234" s="36" t="s">
        <v>684</v>
      </c>
      <c r="C234" s="118">
        <v>199</v>
      </c>
      <c r="D234" s="118">
        <v>0</v>
      </c>
      <c r="E234" s="118">
        <v>199</v>
      </c>
      <c r="F234" s="118">
        <v>419</v>
      </c>
      <c r="G234" s="329">
        <v>0</v>
      </c>
      <c r="H234" s="324">
        <v>419</v>
      </c>
      <c r="I234" s="118">
        <v>138</v>
      </c>
      <c r="J234" s="118">
        <v>43</v>
      </c>
      <c r="K234" s="118">
        <v>95</v>
      </c>
    </row>
    <row r="235" spans="1:11" ht="14.25" customHeight="1">
      <c r="A235" s="116" t="s">
        <v>685</v>
      </c>
      <c r="B235" s="36" t="s">
        <v>686</v>
      </c>
      <c r="C235" s="118">
        <v>5436</v>
      </c>
      <c r="D235" s="118">
        <v>1204</v>
      </c>
      <c r="E235" s="118">
        <v>4232</v>
      </c>
      <c r="F235" s="118">
        <v>138</v>
      </c>
      <c r="G235" s="329">
        <v>0</v>
      </c>
      <c r="H235" s="324">
        <v>138</v>
      </c>
      <c r="I235" s="118">
        <v>0</v>
      </c>
      <c r="J235" s="118">
        <v>0</v>
      </c>
      <c r="K235" s="118">
        <v>0</v>
      </c>
    </row>
    <row r="236" spans="1:11" ht="14.25" customHeight="1">
      <c r="A236" s="116" t="s">
        <v>687</v>
      </c>
      <c r="B236" s="36" t="s">
        <v>688</v>
      </c>
      <c r="C236" s="118">
        <v>1422</v>
      </c>
      <c r="D236" s="118">
        <v>687</v>
      </c>
      <c r="E236" s="118">
        <v>735</v>
      </c>
      <c r="F236" s="118">
        <v>270</v>
      </c>
      <c r="G236" s="329">
        <v>56</v>
      </c>
      <c r="H236" s="324">
        <v>214</v>
      </c>
      <c r="I236" s="118">
        <v>0</v>
      </c>
      <c r="J236" s="118">
        <v>0</v>
      </c>
      <c r="K236" s="118">
        <v>0</v>
      </c>
    </row>
    <row r="237" spans="1:11" ht="14.25" customHeight="1">
      <c r="A237" s="116" t="s">
        <v>689</v>
      </c>
      <c r="B237" s="36" t="s">
        <v>690</v>
      </c>
      <c r="C237" s="118">
        <v>5514</v>
      </c>
      <c r="D237" s="118">
        <v>732</v>
      </c>
      <c r="E237" s="118">
        <v>4782</v>
      </c>
      <c r="F237" s="118">
        <v>402</v>
      </c>
      <c r="G237" s="329">
        <v>0</v>
      </c>
      <c r="H237" s="324">
        <v>402</v>
      </c>
      <c r="I237" s="118">
        <v>0</v>
      </c>
      <c r="J237" s="118">
        <v>0</v>
      </c>
      <c r="K237" s="118">
        <v>0</v>
      </c>
    </row>
    <row r="238" spans="1:11" ht="14.25" customHeight="1">
      <c r="A238" s="116" t="s">
        <v>691</v>
      </c>
      <c r="B238" s="36" t="s">
        <v>692</v>
      </c>
      <c r="C238" s="118" t="s">
        <v>1120</v>
      </c>
      <c r="D238" s="118" t="s">
        <v>1120</v>
      </c>
      <c r="E238" s="118" t="s">
        <v>1120</v>
      </c>
      <c r="F238" s="118" t="s">
        <v>1120</v>
      </c>
      <c r="G238" s="329" t="s">
        <v>1120</v>
      </c>
      <c r="H238" s="324" t="s">
        <v>1120</v>
      </c>
      <c r="I238" s="118" t="s">
        <v>1120</v>
      </c>
      <c r="J238" s="118" t="s">
        <v>1120</v>
      </c>
      <c r="K238" s="118" t="s">
        <v>1120</v>
      </c>
    </row>
    <row r="239" spans="1:11" ht="14.25" customHeight="1">
      <c r="A239" s="116" t="s">
        <v>693</v>
      </c>
      <c r="B239" s="36" t="s">
        <v>694</v>
      </c>
      <c r="C239" s="118">
        <v>66021</v>
      </c>
      <c r="D239" s="118">
        <v>18965</v>
      </c>
      <c r="E239" s="118">
        <v>47056</v>
      </c>
      <c r="F239" s="118">
        <v>1203</v>
      </c>
      <c r="G239" s="329">
        <v>183</v>
      </c>
      <c r="H239" s="324">
        <v>1020</v>
      </c>
      <c r="I239" s="118">
        <v>1121</v>
      </c>
      <c r="J239" s="118">
        <v>244</v>
      </c>
      <c r="K239" s="118">
        <v>877</v>
      </c>
    </row>
    <row r="240" spans="1:11" ht="14.25" customHeight="1">
      <c r="A240" s="116" t="s">
        <v>695</v>
      </c>
      <c r="B240" s="36" t="s">
        <v>696</v>
      </c>
      <c r="C240" s="118">
        <v>0</v>
      </c>
      <c r="D240" s="118">
        <v>0</v>
      </c>
      <c r="E240" s="118">
        <v>0</v>
      </c>
      <c r="F240" s="118">
        <v>882</v>
      </c>
      <c r="G240" s="329">
        <v>137</v>
      </c>
      <c r="H240" s="324">
        <v>745</v>
      </c>
      <c r="I240" s="118">
        <v>0</v>
      </c>
      <c r="J240" s="118">
        <v>0</v>
      </c>
      <c r="K240" s="118">
        <v>0</v>
      </c>
    </row>
    <row r="241" spans="1:11" ht="14.25" customHeight="1">
      <c r="A241" s="116" t="s">
        <v>697</v>
      </c>
      <c r="B241" s="36" t="s">
        <v>698</v>
      </c>
      <c r="C241" s="118">
        <v>2973</v>
      </c>
      <c r="D241" s="118">
        <v>903</v>
      </c>
      <c r="E241" s="118">
        <v>2070</v>
      </c>
      <c r="F241" s="118">
        <v>1029</v>
      </c>
      <c r="G241" s="329">
        <v>0</v>
      </c>
      <c r="H241" s="324">
        <v>1029</v>
      </c>
      <c r="I241" s="118">
        <v>222</v>
      </c>
      <c r="J241" s="118">
        <v>0</v>
      </c>
      <c r="K241" s="118">
        <v>222</v>
      </c>
    </row>
    <row r="242" spans="1:11" ht="14.25" customHeight="1">
      <c r="A242" s="116" t="s">
        <v>699</v>
      </c>
      <c r="B242" s="36" t="s">
        <v>700</v>
      </c>
      <c r="C242" s="118">
        <v>6369</v>
      </c>
      <c r="D242" s="118">
        <v>1949</v>
      </c>
      <c r="E242" s="118">
        <v>4420</v>
      </c>
      <c r="F242" s="118">
        <v>1976</v>
      </c>
      <c r="G242" s="329">
        <v>475</v>
      </c>
      <c r="H242" s="324">
        <v>1501</v>
      </c>
      <c r="I242" s="118">
        <v>0</v>
      </c>
      <c r="J242" s="118">
        <v>0</v>
      </c>
      <c r="K242" s="118">
        <v>0</v>
      </c>
    </row>
    <row r="243" spans="1:11" ht="14.25" customHeight="1">
      <c r="A243" s="116" t="s">
        <v>701</v>
      </c>
      <c r="B243" s="36" t="s">
        <v>702</v>
      </c>
      <c r="C243" s="118">
        <v>6866</v>
      </c>
      <c r="D243" s="118">
        <v>2046</v>
      </c>
      <c r="E243" s="118">
        <v>4820</v>
      </c>
      <c r="F243" s="118">
        <v>977</v>
      </c>
      <c r="G243" s="329">
        <v>278</v>
      </c>
      <c r="H243" s="324">
        <v>699</v>
      </c>
      <c r="I243" s="118">
        <v>136</v>
      </c>
      <c r="J243" s="118">
        <v>136</v>
      </c>
      <c r="K243" s="118">
        <v>0</v>
      </c>
    </row>
    <row r="244" spans="1:11" s="26" customFormat="1" ht="14.25" customHeight="1">
      <c r="A244" s="311"/>
      <c r="B244" s="308" t="s">
        <v>703</v>
      </c>
      <c r="C244" s="333">
        <v>30874</v>
      </c>
      <c r="D244" s="333">
        <v>9404</v>
      </c>
      <c r="E244" s="333">
        <v>21470</v>
      </c>
      <c r="F244" s="333">
        <v>42191</v>
      </c>
      <c r="G244" s="384">
        <v>10404</v>
      </c>
      <c r="H244" s="405">
        <v>31787</v>
      </c>
      <c r="I244" s="333">
        <v>3169</v>
      </c>
      <c r="J244" s="333">
        <v>685</v>
      </c>
      <c r="K244" s="333">
        <v>2484</v>
      </c>
    </row>
    <row r="245" spans="1:11" ht="14.25" customHeight="1">
      <c r="A245" s="116" t="s">
        <v>704</v>
      </c>
      <c r="B245" s="36" t="s">
        <v>705</v>
      </c>
      <c r="C245" s="118">
        <v>1020</v>
      </c>
      <c r="D245" s="118">
        <v>0</v>
      </c>
      <c r="E245" s="118">
        <v>1020</v>
      </c>
      <c r="F245" s="118">
        <v>889</v>
      </c>
      <c r="G245" s="329">
        <v>92</v>
      </c>
      <c r="H245" s="324">
        <v>797</v>
      </c>
      <c r="I245" s="118">
        <v>1122</v>
      </c>
      <c r="J245" s="118">
        <v>261</v>
      </c>
      <c r="K245" s="118">
        <v>861</v>
      </c>
    </row>
    <row r="246" spans="1:11" ht="14.25" customHeight="1">
      <c r="A246" s="116" t="s">
        <v>706</v>
      </c>
      <c r="B246" s="36" t="s">
        <v>707</v>
      </c>
      <c r="C246" s="118">
        <v>330</v>
      </c>
      <c r="D246" s="118">
        <v>330</v>
      </c>
      <c r="E246" s="118">
        <v>0</v>
      </c>
      <c r="F246" s="118">
        <v>753</v>
      </c>
      <c r="G246" s="329">
        <v>362</v>
      </c>
      <c r="H246" s="325">
        <v>391</v>
      </c>
      <c r="I246" s="119">
        <v>0</v>
      </c>
      <c r="J246" s="119">
        <v>0</v>
      </c>
      <c r="K246" s="119">
        <v>0</v>
      </c>
    </row>
    <row r="247" spans="1:11" ht="14.25" customHeight="1">
      <c r="A247" s="116" t="s">
        <v>708</v>
      </c>
      <c r="B247" s="36" t="s">
        <v>709</v>
      </c>
      <c r="C247" s="118" t="s">
        <v>1119</v>
      </c>
      <c r="D247" s="118">
        <v>172</v>
      </c>
      <c r="E247" s="118" t="s">
        <v>1119</v>
      </c>
      <c r="F247" s="118">
        <v>464</v>
      </c>
      <c r="G247" s="329">
        <v>92</v>
      </c>
      <c r="H247" s="325">
        <v>372</v>
      </c>
      <c r="I247" s="119">
        <v>305</v>
      </c>
      <c r="J247" s="119">
        <v>58</v>
      </c>
      <c r="K247" s="119">
        <v>247</v>
      </c>
    </row>
    <row r="248" spans="1:11" ht="14.25" customHeight="1">
      <c r="A248" s="116" t="s">
        <v>710</v>
      </c>
      <c r="B248" s="36" t="s">
        <v>711</v>
      </c>
      <c r="C248" s="118" t="s">
        <v>1120</v>
      </c>
      <c r="D248" s="118" t="s">
        <v>1120</v>
      </c>
      <c r="E248" s="118" t="s">
        <v>1120</v>
      </c>
      <c r="F248" s="118" t="s">
        <v>1120</v>
      </c>
      <c r="G248" s="329" t="s">
        <v>1120</v>
      </c>
      <c r="H248" s="325" t="s">
        <v>1120</v>
      </c>
      <c r="I248" s="119" t="s">
        <v>1120</v>
      </c>
      <c r="J248" s="119" t="s">
        <v>1120</v>
      </c>
      <c r="K248" s="119" t="s">
        <v>1120</v>
      </c>
    </row>
    <row r="249" spans="1:11" ht="14.25" customHeight="1">
      <c r="A249" s="116" t="s">
        <v>712</v>
      </c>
      <c r="B249" s="36" t="s">
        <v>713</v>
      </c>
      <c r="C249" s="118">
        <v>1443</v>
      </c>
      <c r="D249" s="118">
        <v>1098</v>
      </c>
      <c r="E249" s="118">
        <v>345</v>
      </c>
      <c r="F249" s="118">
        <v>1176</v>
      </c>
      <c r="G249" s="329">
        <v>184</v>
      </c>
      <c r="H249" s="325">
        <v>992</v>
      </c>
      <c r="I249" s="119">
        <v>0</v>
      </c>
      <c r="J249" s="119">
        <v>0</v>
      </c>
      <c r="K249" s="119">
        <v>0</v>
      </c>
    </row>
    <row r="250" spans="1:11" ht="14.25" customHeight="1">
      <c r="A250" s="116" t="s">
        <v>714</v>
      </c>
      <c r="B250" s="36" t="s">
        <v>715</v>
      </c>
      <c r="C250" s="118">
        <v>0</v>
      </c>
      <c r="D250" s="118">
        <v>0</v>
      </c>
      <c r="E250" s="118">
        <v>0</v>
      </c>
      <c r="F250" s="118">
        <v>1157</v>
      </c>
      <c r="G250" s="329">
        <v>585</v>
      </c>
      <c r="H250" s="325">
        <v>572</v>
      </c>
      <c r="I250" s="119" t="s">
        <v>1119</v>
      </c>
      <c r="J250" s="119" t="s">
        <v>1119</v>
      </c>
      <c r="K250" s="119">
        <v>0</v>
      </c>
    </row>
    <row r="251" spans="1:11" ht="14.25" customHeight="1">
      <c r="A251" s="116" t="s">
        <v>716</v>
      </c>
      <c r="B251" s="36" t="s">
        <v>717</v>
      </c>
      <c r="C251" s="118">
        <v>0</v>
      </c>
      <c r="D251" s="118">
        <v>0</v>
      </c>
      <c r="E251" s="118">
        <v>0</v>
      </c>
      <c r="F251" s="118">
        <v>531</v>
      </c>
      <c r="G251" s="329">
        <v>53</v>
      </c>
      <c r="H251" s="324">
        <v>478</v>
      </c>
      <c r="I251" s="118">
        <v>0</v>
      </c>
      <c r="J251" s="118">
        <v>0</v>
      </c>
      <c r="K251" s="118">
        <v>0</v>
      </c>
    </row>
    <row r="252" spans="1:11" ht="14.25" customHeight="1">
      <c r="A252" s="116" t="s">
        <v>718</v>
      </c>
      <c r="B252" s="36" t="s">
        <v>719</v>
      </c>
      <c r="C252" s="118">
        <v>1830</v>
      </c>
      <c r="D252" s="118">
        <v>1098</v>
      </c>
      <c r="E252" s="118">
        <v>732</v>
      </c>
      <c r="F252" s="118">
        <v>247</v>
      </c>
      <c r="G252" s="329">
        <v>79</v>
      </c>
      <c r="H252" s="324">
        <v>168</v>
      </c>
      <c r="I252" s="118">
        <v>0</v>
      </c>
      <c r="J252" s="118">
        <v>0</v>
      </c>
      <c r="K252" s="118">
        <v>0</v>
      </c>
    </row>
    <row r="253" spans="1:11" ht="14.25" customHeight="1">
      <c r="A253" s="116" t="s">
        <v>720</v>
      </c>
      <c r="B253" s="36" t="s">
        <v>721</v>
      </c>
      <c r="C253" s="118" t="s">
        <v>1119</v>
      </c>
      <c r="D253" s="118" t="s">
        <v>1119</v>
      </c>
      <c r="E253" s="118">
        <v>0</v>
      </c>
      <c r="F253" s="118">
        <v>1462</v>
      </c>
      <c r="G253" s="329">
        <v>319</v>
      </c>
      <c r="H253" s="324">
        <v>1143</v>
      </c>
      <c r="I253" s="118">
        <v>0</v>
      </c>
      <c r="J253" s="118">
        <v>0</v>
      </c>
      <c r="K253" s="118">
        <v>0</v>
      </c>
    </row>
    <row r="254" spans="1:11" ht="14.25" customHeight="1">
      <c r="A254" s="116" t="s">
        <v>722</v>
      </c>
      <c r="B254" s="36" t="s">
        <v>723</v>
      </c>
      <c r="C254" s="118">
        <v>2708</v>
      </c>
      <c r="D254" s="118">
        <v>527</v>
      </c>
      <c r="E254" s="118">
        <v>2181</v>
      </c>
      <c r="F254" s="118">
        <v>9931</v>
      </c>
      <c r="G254" s="329">
        <v>1876</v>
      </c>
      <c r="H254" s="324">
        <v>8055</v>
      </c>
      <c r="I254" s="118">
        <v>245</v>
      </c>
      <c r="J254" s="118">
        <v>0</v>
      </c>
      <c r="K254" s="118">
        <v>245</v>
      </c>
    </row>
    <row r="255" spans="1:11" ht="14.25" customHeight="1">
      <c r="A255" s="116" t="s">
        <v>724</v>
      </c>
      <c r="B255" s="36" t="s">
        <v>725</v>
      </c>
      <c r="C255" s="118">
        <v>16810</v>
      </c>
      <c r="D255" s="118">
        <v>4568</v>
      </c>
      <c r="E255" s="118">
        <v>12242</v>
      </c>
      <c r="F255" s="118">
        <v>19490</v>
      </c>
      <c r="G255" s="329">
        <v>5203</v>
      </c>
      <c r="H255" s="324">
        <v>14287</v>
      </c>
      <c r="I255" s="118">
        <v>158</v>
      </c>
      <c r="J255" s="118">
        <v>39</v>
      </c>
      <c r="K255" s="118">
        <v>119</v>
      </c>
    </row>
    <row r="256" spans="1:11" ht="14.25" customHeight="1">
      <c r="A256" s="116" t="s">
        <v>726</v>
      </c>
      <c r="B256" s="36" t="s">
        <v>727</v>
      </c>
      <c r="C256" s="118">
        <v>0</v>
      </c>
      <c r="D256" s="118">
        <v>0</v>
      </c>
      <c r="E256" s="118">
        <v>0</v>
      </c>
      <c r="F256" s="118">
        <v>106</v>
      </c>
      <c r="G256" s="329">
        <v>89</v>
      </c>
      <c r="H256" s="324">
        <v>17</v>
      </c>
      <c r="I256" s="118">
        <v>60</v>
      </c>
      <c r="J256" s="118">
        <v>60</v>
      </c>
      <c r="K256" s="118">
        <v>0</v>
      </c>
    </row>
    <row r="257" spans="1:11" ht="14.25" customHeight="1">
      <c r="A257" s="116" t="s">
        <v>728</v>
      </c>
      <c r="B257" s="36" t="s">
        <v>729</v>
      </c>
      <c r="C257" s="118">
        <v>2769</v>
      </c>
      <c r="D257" s="118">
        <v>649</v>
      </c>
      <c r="E257" s="118">
        <v>2120</v>
      </c>
      <c r="F257" s="118">
        <v>809</v>
      </c>
      <c r="G257" s="329">
        <v>345</v>
      </c>
      <c r="H257" s="324">
        <v>464</v>
      </c>
      <c r="I257" s="118">
        <v>44</v>
      </c>
      <c r="J257" s="118">
        <v>44</v>
      </c>
      <c r="K257" s="118">
        <v>0</v>
      </c>
    </row>
    <row r="258" spans="1:11" ht="14.25" customHeight="1">
      <c r="A258" s="116" t="s">
        <v>730</v>
      </c>
      <c r="B258" s="36" t="s">
        <v>731</v>
      </c>
      <c r="C258" s="118">
        <v>2091</v>
      </c>
      <c r="D258" s="118">
        <v>738</v>
      </c>
      <c r="E258" s="118">
        <v>1353</v>
      </c>
      <c r="F258" s="118">
        <v>2238</v>
      </c>
      <c r="G258" s="329">
        <v>259</v>
      </c>
      <c r="H258" s="324">
        <v>1979</v>
      </c>
      <c r="I258" s="118">
        <v>942</v>
      </c>
      <c r="J258" s="118">
        <v>132</v>
      </c>
      <c r="K258" s="118">
        <v>810</v>
      </c>
    </row>
    <row r="259" spans="1:11" ht="14.25" customHeight="1">
      <c r="A259" s="116" t="s">
        <v>732</v>
      </c>
      <c r="B259" s="36" t="s">
        <v>733</v>
      </c>
      <c r="C259" s="118">
        <v>1042</v>
      </c>
      <c r="D259" s="118" t="s">
        <v>1119</v>
      </c>
      <c r="E259" s="118" t="s">
        <v>1119</v>
      </c>
      <c r="F259" s="118">
        <v>2172</v>
      </c>
      <c r="G259" s="329">
        <v>665</v>
      </c>
      <c r="H259" s="324">
        <v>1507</v>
      </c>
      <c r="I259" s="118" t="s">
        <v>1119</v>
      </c>
      <c r="J259" s="118" t="s">
        <v>1119</v>
      </c>
      <c r="K259" s="118">
        <v>0</v>
      </c>
    </row>
    <row r="260" spans="1:11" ht="14.25" customHeight="1">
      <c r="A260" s="311"/>
      <c r="B260" s="308" t="s">
        <v>734</v>
      </c>
      <c r="C260" s="333">
        <v>44544</v>
      </c>
      <c r="D260" s="333">
        <v>12098</v>
      </c>
      <c r="E260" s="333">
        <v>32446</v>
      </c>
      <c r="F260" s="333">
        <v>26584</v>
      </c>
      <c r="G260" s="384">
        <v>7371</v>
      </c>
      <c r="H260" s="405">
        <v>19213</v>
      </c>
      <c r="I260" s="333">
        <v>1060</v>
      </c>
      <c r="J260" s="333">
        <v>220</v>
      </c>
      <c r="K260" s="333">
        <v>840</v>
      </c>
    </row>
    <row r="261" spans="1:11" ht="14.25" customHeight="1">
      <c r="A261" s="116" t="s">
        <v>735</v>
      </c>
      <c r="B261" s="36" t="s">
        <v>736</v>
      </c>
      <c r="C261" s="118">
        <v>0</v>
      </c>
      <c r="D261" s="118">
        <v>0</v>
      </c>
      <c r="E261" s="118">
        <v>0</v>
      </c>
      <c r="F261" s="118">
        <v>339</v>
      </c>
      <c r="G261" s="329">
        <v>8</v>
      </c>
      <c r="H261" s="324">
        <v>331</v>
      </c>
      <c r="I261" s="118">
        <v>0</v>
      </c>
      <c r="J261" s="118">
        <v>0</v>
      </c>
      <c r="K261" s="118">
        <v>0</v>
      </c>
    </row>
    <row r="262" spans="1:11" ht="14.25" customHeight="1">
      <c r="A262" s="116" t="s">
        <v>737</v>
      </c>
      <c r="B262" s="36" t="s">
        <v>738</v>
      </c>
      <c r="C262" s="118" t="s">
        <v>1120</v>
      </c>
      <c r="D262" s="118" t="s">
        <v>1120</v>
      </c>
      <c r="E262" s="118" t="s">
        <v>1120</v>
      </c>
      <c r="F262" s="118" t="s">
        <v>1120</v>
      </c>
      <c r="G262" s="329" t="s">
        <v>1120</v>
      </c>
      <c r="H262" s="324" t="s">
        <v>1120</v>
      </c>
      <c r="I262" s="118" t="s">
        <v>1120</v>
      </c>
      <c r="J262" s="118" t="s">
        <v>1120</v>
      </c>
      <c r="K262" s="118" t="s">
        <v>1120</v>
      </c>
    </row>
    <row r="263" spans="1:11" ht="14.25" customHeight="1">
      <c r="A263" s="116" t="s">
        <v>739</v>
      </c>
      <c r="B263" s="36" t="s">
        <v>740</v>
      </c>
      <c r="C263" s="118">
        <v>732</v>
      </c>
      <c r="D263" s="118">
        <v>366</v>
      </c>
      <c r="E263" s="118">
        <v>366</v>
      </c>
      <c r="F263" s="118">
        <v>628</v>
      </c>
      <c r="G263" s="329">
        <v>189</v>
      </c>
      <c r="H263" s="324">
        <v>439</v>
      </c>
      <c r="I263" s="118">
        <v>145</v>
      </c>
      <c r="J263" s="118">
        <v>0</v>
      </c>
      <c r="K263" s="118">
        <v>145</v>
      </c>
    </row>
    <row r="264" spans="1:11" ht="14.25" customHeight="1">
      <c r="A264" s="116" t="s">
        <v>741</v>
      </c>
      <c r="B264" s="36" t="s">
        <v>742</v>
      </c>
      <c r="C264" s="118">
        <v>582</v>
      </c>
      <c r="D264" s="118">
        <v>80</v>
      </c>
      <c r="E264" s="118">
        <v>502</v>
      </c>
      <c r="F264" s="118">
        <v>1735</v>
      </c>
      <c r="G264" s="329">
        <v>384</v>
      </c>
      <c r="H264" s="324">
        <v>1351</v>
      </c>
      <c r="I264" s="118">
        <v>0</v>
      </c>
      <c r="J264" s="118">
        <v>0</v>
      </c>
      <c r="K264" s="118">
        <v>0</v>
      </c>
    </row>
    <row r="265" spans="1:11" ht="14.25" customHeight="1">
      <c r="A265" s="116" t="s">
        <v>743</v>
      </c>
      <c r="B265" s="36" t="s">
        <v>744</v>
      </c>
      <c r="C265" s="118" t="s">
        <v>1120</v>
      </c>
      <c r="D265" s="118" t="s">
        <v>1120</v>
      </c>
      <c r="E265" s="118" t="s">
        <v>1120</v>
      </c>
      <c r="F265" s="118" t="s">
        <v>1120</v>
      </c>
      <c r="G265" s="329" t="s">
        <v>1120</v>
      </c>
      <c r="H265" s="324" t="s">
        <v>1120</v>
      </c>
      <c r="I265" s="118" t="s">
        <v>1120</v>
      </c>
      <c r="J265" s="118" t="s">
        <v>1120</v>
      </c>
      <c r="K265" s="118" t="s">
        <v>1120</v>
      </c>
    </row>
    <row r="266" spans="1:11" ht="14.25" customHeight="1">
      <c r="A266" s="116" t="s">
        <v>745</v>
      </c>
      <c r="B266" s="36" t="s">
        <v>746</v>
      </c>
      <c r="C266" s="118">
        <v>24084</v>
      </c>
      <c r="D266" s="118">
        <v>6015</v>
      </c>
      <c r="E266" s="118">
        <v>18069</v>
      </c>
      <c r="F266" s="118">
        <v>7172</v>
      </c>
      <c r="G266" s="329">
        <v>2171</v>
      </c>
      <c r="H266" s="324">
        <v>5001</v>
      </c>
      <c r="I266" s="118">
        <v>680</v>
      </c>
      <c r="J266" s="118">
        <v>0</v>
      </c>
      <c r="K266" s="118">
        <v>680</v>
      </c>
    </row>
    <row r="267" spans="1:11" ht="14.25" customHeight="1">
      <c r="A267" s="116" t="s">
        <v>747</v>
      </c>
      <c r="B267" s="36" t="s">
        <v>748</v>
      </c>
      <c r="C267" s="118">
        <v>8636</v>
      </c>
      <c r="D267" s="118">
        <v>2823</v>
      </c>
      <c r="E267" s="118">
        <v>5813</v>
      </c>
      <c r="F267" s="118">
        <v>6702</v>
      </c>
      <c r="G267" s="329">
        <v>1911</v>
      </c>
      <c r="H267" s="324">
        <v>4791</v>
      </c>
      <c r="I267" s="118">
        <v>0</v>
      </c>
      <c r="J267" s="118">
        <v>0</v>
      </c>
      <c r="K267" s="118">
        <v>0</v>
      </c>
    </row>
    <row r="268" spans="1:11" ht="14.25" customHeight="1">
      <c r="A268" s="116" t="s">
        <v>749</v>
      </c>
      <c r="B268" s="36" t="s">
        <v>750</v>
      </c>
      <c r="C268" s="118">
        <v>3478</v>
      </c>
      <c r="D268" s="118">
        <v>1268</v>
      </c>
      <c r="E268" s="118">
        <v>2210</v>
      </c>
      <c r="F268" s="118">
        <v>2428</v>
      </c>
      <c r="G268" s="329">
        <v>315</v>
      </c>
      <c r="H268" s="324">
        <v>2113</v>
      </c>
      <c r="I268" s="118">
        <v>0</v>
      </c>
      <c r="J268" s="118">
        <v>0</v>
      </c>
      <c r="K268" s="118">
        <v>0</v>
      </c>
    </row>
    <row r="269" spans="1:11" ht="14.25" customHeight="1">
      <c r="A269" s="116" t="s">
        <v>751</v>
      </c>
      <c r="B269" s="36" t="s">
        <v>752</v>
      </c>
      <c r="C269" s="118">
        <v>3210</v>
      </c>
      <c r="D269" s="118">
        <v>648</v>
      </c>
      <c r="E269" s="118">
        <v>2562</v>
      </c>
      <c r="F269" s="118">
        <v>4726</v>
      </c>
      <c r="G269" s="329">
        <v>1281</v>
      </c>
      <c r="H269" s="324">
        <v>3445</v>
      </c>
      <c r="I269" s="118">
        <v>235</v>
      </c>
      <c r="J269" s="118">
        <v>220</v>
      </c>
      <c r="K269" s="118">
        <v>15</v>
      </c>
    </row>
    <row r="270" spans="1:11" ht="14.25" customHeight="1">
      <c r="A270" s="116" t="s">
        <v>753</v>
      </c>
      <c r="B270" s="36" t="s">
        <v>754</v>
      </c>
      <c r="C270" s="118">
        <v>3822</v>
      </c>
      <c r="D270" s="118">
        <v>898</v>
      </c>
      <c r="E270" s="118">
        <v>2924</v>
      </c>
      <c r="F270" s="118">
        <v>1754</v>
      </c>
      <c r="G270" s="329">
        <v>747</v>
      </c>
      <c r="H270" s="324">
        <v>1007</v>
      </c>
      <c r="I270" s="118">
        <v>0</v>
      </c>
      <c r="J270" s="118">
        <v>0</v>
      </c>
      <c r="K270" s="118">
        <v>0</v>
      </c>
    </row>
    <row r="271" spans="1:11" s="26" customFormat="1" ht="14.25" customHeight="1">
      <c r="A271" s="311"/>
      <c r="B271" s="308" t="s">
        <v>755</v>
      </c>
      <c r="C271" s="333">
        <v>25933</v>
      </c>
      <c r="D271" s="333">
        <v>4875</v>
      </c>
      <c r="E271" s="333">
        <v>21058</v>
      </c>
      <c r="F271" s="333">
        <v>15478</v>
      </c>
      <c r="G271" s="384">
        <v>5984</v>
      </c>
      <c r="H271" s="405">
        <v>9494</v>
      </c>
      <c r="I271" s="333">
        <v>585</v>
      </c>
      <c r="J271" s="333">
        <v>296</v>
      </c>
      <c r="K271" s="333">
        <v>289</v>
      </c>
    </row>
    <row r="272" spans="1:11" ht="14.25" customHeight="1">
      <c r="A272" s="116" t="s">
        <v>756</v>
      </c>
      <c r="B272" s="36" t="s">
        <v>757</v>
      </c>
      <c r="C272" s="118">
        <v>1613</v>
      </c>
      <c r="D272" s="118">
        <v>0</v>
      </c>
      <c r="E272" s="118">
        <v>1613</v>
      </c>
      <c r="F272" s="118">
        <v>593</v>
      </c>
      <c r="G272" s="329">
        <v>248</v>
      </c>
      <c r="H272" s="324">
        <v>345</v>
      </c>
      <c r="I272" s="118">
        <v>0</v>
      </c>
      <c r="J272" s="118">
        <v>0</v>
      </c>
      <c r="K272" s="118">
        <v>0</v>
      </c>
    </row>
    <row r="273" spans="1:11" ht="14.25" customHeight="1">
      <c r="A273" s="116" t="s">
        <v>758</v>
      </c>
      <c r="B273" s="36" t="s">
        <v>759</v>
      </c>
      <c r="C273" s="118">
        <v>4283</v>
      </c>
      <c r="D273" s="118">
        <v>953</v>
      </c>
      <c r="E273" s="118">
        <v>3330</v>
      </c>
      <c r="F273" s="118">
        <v>1610</v>
      </c>
      <c r="G273" s="329">
        <v>683</v>
      </c>
      <c r="H273" s="324">
        <v>927</v>
      </c>
      <c r="I273" s="118">
        <v>0</v>
      </c>
      <c r="J273" s="118">
        <v>0</v>
      </c>
      <c r="K273" s="118">
        <v>0</v>
      </c>
    </row>
    <row r="274" spans="1:11" ht="14.25" customHeight="1">
      <c r="A274" s="116" t="s">
        <v>760</v>
      </c>
      <c r="B274" s="36" t="s">
        <v>761</v>
      </c>
      <c r="C274" s="118">
        <v>2295</v>
      </c>
      <c r="D274" s="118">
        <v>733</v>
      </c>
      <c r="E274" s="118">
        <v>1562</v>
      </c>
      <c r="F274" s="118">
        <v>439</v>
      </c>
      <c r="G274" s="329">
        <v>289</v>
      </c>
      <c r="H274" s="324">
        <v>150</v>
      </c>
      <c r="I274" s="118">
        <v>0</v>
      </c>
      <c r="J274" s="118">
        <v>0</v>
      </c>
      <c r="K274" s="118">
        <v>0</v>
      </c>
    </row>
    <row r="275" spans="1:11" ht="14.25" customHeight="1">
      <c r="A275" s="116" t="s">
        <v>762</v>
      </c>
      <c r="B275" s="36" t="s">
        <v>763</v>
      </c>
      <c r="C275" s="118">
        <v>12219</v>
      </c>
      <c r="D275" s="118">
        <v>1840</v>
      </c>
      <c r="E275" s="118">
        <v>10379</v>
      </c>
      <c r="F275" s="118">
        <v>6935</v>
      </c>
      <c r="G275" s="329">
        <v>3126</v>
      </c>
      <c r="H275" s="324">
        <v>3809</v>
      </c>
      <c r="I275" s="118">
        <v>0</v>
      </c>
      <c r="J275" s="118">
        <v>0</v>
      </c>
      <c r="K275" s="118">
        <v>0</v>
      </c>
    </row>
    <row r="276" spans="1:11" ht="14.25" customHeight="1">
      <c r="A276" s="116" t="s">
        <v>764</v>
      </c>
      <c r="B276" s="36" t="s">
        <v>765</v>
      </c>
      <c r="C276" s="118">
        <v>0</v>
      </c>
      <c r="D276" s="118">
        <v>0</v>
      </c>
      <c r="E276" s="118">
        <v>0</v>
      </c>
      <c r="F276" s="118">
        <v>1022</v>
      </c>
      <c r="G276" s="329">
        <v>448</v>
      </c>
      <c r="H276" s="324">
        <v>574</v>
      </c>
      <c r="I276" s="118">
        <v>0</v>
      </c>
      <c r="J276" s="118">
        <v>0</v>
      </c>
      <c r="K276" s="118">
        <v>0</v>
      </c>
    </row>
    <row r="277" spans="1:11" ht="14.25" customHeight="1">
      <c r="A277" s="116" t="s">
        <v>766</v>
      </c>
      <c r="B277" s="36" t="s">
        <v>767</v>
      </c>
      <c r="C277" s="118">
        <v>5523</v>
      </c>
      <c r="D277" s="118">
        <v>1349</v>
      </c>
      <c r="E277" s="118">
        <v>4174</v>
      </c>
      <c r="F277" s="118">
        <v>1454</v>
      </c>
      <c r="G277" s="329">
        <v>493</v>
      </c>
      <c r="H277" s="324">
        <v>961</v>
      </c>
      <c r="I277" s="118">
        <v>585</v>
      </c>
      <c r="J277" s="118">
        <v>296</v>
      </c>
      <c r="K277" s="118">
        <v>289</v>
      </c>
    </row>
    <row r="278" spans="1:11" ht="14.25" customHeight="1">
      <c r="A278" s="116" t="s">
        <v>768</v>
      </c>
      <c r="B278" s="36" t="s">
        <v>769</v>
      </c>
      <c r="C278" s="118">
        <v>0</v>
      </c>
      <c r="D278" s="118">
        <v>0</v>
      </c>
      <c r="E278" s="118">
        <v>0</v>
      </c>
      <c r="F278" s="118">
        <v>3425</v>
      </c>
      <c r="G278" s="329">
        <v>697</v>
      </c>
      <c r="H278" s="324">
        <v>2728</v>
      </c>
      <c r="I278" s="118">
        <v>0</v>
      </c>
      <c r="J278" s="118">
        <v>0</v>
      </c>
      <c r="K278" s="118">
        <v>0</v>
      </c>
    </row>
    <row r="279" spans="1:11" s="26" customFormat="1" ht="14.25" customHeight="1">
      <c r="A279" s="311"/>
      <c r="B279" s="308" t="s">
        <v>770</v>
      </c>
      <c r="C279" s="333">
        <v>23723</v>
      </c>
      <c r="D279" s="333">
        <v>8256</v>
      </c>
      <c r="E279" s="333">
        <v>15467</v>
      </c>
      <c r="F279" s="333">
        <v>4758</v>
      </c>
      <c r="G279" s="384">
        <v>1123</v>
      </c>
      <c r="H279" s="405">
        <v>3635</v>
      </c>
      <c r="I279" s="333">
        <v>664</v>
      </c>
      <c r="J279" s="333">
        <v>128</v>
      </c>
      <c r="K279" s="333">
        <v>536</v>
      </c>
    </row>
    <row r="280" spans="1:11" ht="14.25" customHeight="1">
      <c r="A280" s="116" t="s">
        <v>771</v>
      </c>
      <c r="B280" s="36" t="s">
        <v>772</v>
      </c>
      <c r="C280" s="118">
        <v>0</v>
      </c>
      <c r="D280" s="118">
        <v>0</v>
      </c>
      <c r="E280" s="118">
        <v>0</v>
      </c>
      <c r="F280" s="118">
        <v>129</v>
      </c>
      <c r="G280" s="329">
        <v>0</v>
      </c>
      <c r="H280" s="324">
        <v>129</v>
      </c>
      <c r="I280" s="118">
        <v>0</v>
      </c>
      <c r="J280" s="118">
        <v>0</v>
      </c>
      <c r="K280" s="118">
        <v>0</v>
      </c>
    </row>
    <row r="281" spans="1:11" ht="14.25" customHeight="1">
      <c r="A281" s="116" t="s">
        <v>773</v>
      </c>
      <c r="B281" s="36" t="s">
        <v>774</v>
      </c>
      <c r="C281" s="118">
        <v>0</v>
      </c>
      <c r="D281" s="118">
        <v>0</v>
      </c>
      <c r="E281" s="118">
        <v>0</v>
      </c>
      <c r="F281" s="118">
        <v>551</v>
      </c>
      <c r="G281" s="329">
        <v>437</v>
      </c>
      <c r="H281" s="324">
        <v>114</v>
      </c>
      <c r="I281" s="118">
        <v>0</v>
      </c>
      <c r="J281" s="118">
        <v>0</v>
      </c>
      <c r="K281" s="118">
        <v>0</v>
      </c>
    </row>
    <row r="282" spans="1:11" ht="14.25" customHeight="1">
      <c r="A282" s="116" t="s">
        <v>775</v>
      </c>
      <c r="B282" s="36" t="s">
        <v>776</v>
      </c>
      <c r="C282" s="118">
        <v>5334</v>
      </c>
      <c r="D282" s="118">
        <v>2750</v>
      </c>
      <c r="E282" s="118">
        <v>2584</v>
      </c>
      <c r="F282" s="118">
        <v>307</v>
      </c>
      <c r="G282" s="329">
        <v>37</v>
      </c>
      <c r="H282" s="324">
        <v>270</v>
      </c>
      <c r="I282" s="118">
        <v>0</v>
      </c>
      <c r="J282" s="118">
        <v>0</v>
      </c>
      <c r="K282" s="118">
        <v>0</v>
      </c>
    </row>
    <row r="283" spans="1:11" ht="14.25" customHeight="1">
      <c r="A283" s="116" t="s">
        <v>777</v>
      </c>
      <c r="B283" s="36" t="s">
        <v>778</v>
      </c>
      <c r="C283" s="118">
        <v>2604</v>
      </c>
      <c r="D283" s="118">
        <v>1140</v>
      </c>
      <c r="E283" s="118">
        <v>1464</v>
      </c>
      <c r="F283" s="118">
        <v>944</v>
      </c>
      <c r="G283" s="329">
        <v>0</v>
      </c>
      <c r="H283" s="324">
        <v>944</v>
      </c>
      <c r="I283" s="118">
        <v>239</v>
      </c>
      <c r="J283" s="118">
        <v>0</v>
      </c>
      <c r="K283" s="118">
        <v>239</v>
      </c>
    </row>
    <row r="284" spans="1:11" ht="14.25" customHeight="1">
      <c r="A284" s="116" t="s">
        <v>779</v>
      </c>
      <c r="B284" s="36" t="s">
        <v>780</v>
      </c>
      <c r="C284" s="118">
        <v>0</v>
      </c>
      <c r="D284" s="118">
        <v>0</v>
      </c>
      <c r="E284" s="118">
        <v>0</v>
      </c>
      <c r="F284" s="118">
        <v>144</v>
      </c>
      <c r="G284" s="329">
        <v>39</v>
      </c>
      <c r="H284" s="324">
        <v>105</v>
      </c>
      <c r="I284" s="118">
        <v>0</v>
      </c>
      <c r="J284" s="118">
        <v>0</v>
      </c>
      <c r="K284" s="118">
        <v>0</v>
      </c>
    </row>
    <row r="285" spans="1:11" ht="14.25" customHeight="1">
      <c r="A285" s="116" t="s">
        <v>781</v>
      </c>
      <c r="B285" s="36" t="s">
        <v>782</v>
      </c>
      <c r="C285" s="118">
        <v>797</v>
      </c>
      <c r="D285" s="118">
        <v>52</v>
      </c>
      <c r="E285" s="118">
        <v>745</v>
      </c>
      <c r="F285" s="118">
        <v>789</v>
      </c>
      <c r="G285" s="329">
        <v>268</v>
      </c>
      <c r="H285" s="324">
        <v>521</v>
      </c>
      <c r="I285" s="118">
        <v>0</v>
      </c>
      <c r="J285" s="118">
        <v>0</v>
      </c>
      <c r="K285" s="118">
        <v>0</v>
      </c>
    </row>
    <row r="286" spans="1:11" ht="14.25" customHeight="1">
      <c r="A286" s="116" t="s">
        <v>783</v>
      </c>
      <c r="B286" s="36" t="s">
        <v>784</v>
      </c>
      <c r="C286" s="118">
        <v>25</v>
      </c>
      <c r="D286" s="118">
        <v>0</v>
      </c>
      <c r="E286" s="118">
        <v>25</v>
      </c>
      <c r="F286" s="118">
        <v>873</v>
      </c>
      <c r="G286" s="329">
        <v>91</v>
      </c>
      <c r="H286" s="324">
        <v>782</v>
      </c>
      <c r="I286" s="118">
        <v>0</v>
      </c>
      <c r="J286" s="118">
        <v>0</v>
      </c>
      <c r="K286" s="118">
        <v>0</v>
      </c>
    </row>
    <row r="287" spans="1:11" ht="14.25" customHeight="1">
      <c r="A287" s="116" t="s">
        <v>785</v>
      </c>
      <c r="B287" s="36" t="s">
        <v>786</v>
      </c>
      <c r="C287" s="118">
        <v>14963</v>
      </c>
      <c r="D287" s="118">
        <v>4314</v>
      </c>
      <c r="E287" s="118">
        <v>10649</v>
      </c>
      <c r="F287" s="118">
        <v>1021</v>
      </c>
      <c r="G287" s="329">
        <v>251</v>
      </c>
      <c r="H287" s="324">
        <v>770</v>
      </c>
      <c r="I287" s="118">
        <v>425</v>
      </c>
      <c r="J287" s="118">
        <v>128</v>
      </c>
      <c r="K287" s="118">
        <v>297</v>
      </c>
    </row>
    <row r="288" spans="1:11" s="26" customFormat="1" ht="14.25" customHeight="1">
      <c r="A288" s="311"/>
      <c r="B288" s="308" t="s">
        <v>787</v>
      </c>
      <c r="C288" s="333">
        <v>96843</v>
      </c>
      <c r="D288" s="333">
        <v>35753</v>
      </c>
      <c r="E288" s="333">
        <v>61090</v>
      </c>
      <c r="F288" s="333">
        <v>13327</v>
      </c>
      <c r="G288" s="384">
        <v>3674</v>
      </c>
      <c r="H288" s="405">
        <v>9653</v>
      </c>
      <c r="I288" s="333">
        <v>1433</v>
      </c>
      <c r="J288" s="333">
        <v>239</v>
      </c>
      <c r="K288" s="333">
        <v>1194</v>
      </c>
    </row>
    <row r="289" spans="1:11" ht="14.25" customHeight="1">
      <c r="A289" s="116" t="s">
        <v>788</v>
      </c>
      <c r="B289" s="36" t="s">
        <v>789</v>
      </c>
      <c r="C289" s="118">
        <v>1098</v>
      </c>
      <c r="D289" s="118">
        <v>732</v>
      </c>
      <c r="E289" s="118">
        <v>366</v>
      </c>
      <c r="F289" s="118">
        <v>48</v>
      </c>
      <c r="G289" s="329">
        <v>48</v>
      </c>
      <c r="H289" s="324">
        <v>0</v>
      </c>
      <c r="I289" s="118">
        <v>0</v>
      </c>
      <c r="J289" s="118">
        <v>0</v>
      </c>
      <c r="K289" s="118">
        <v>0</v>
      </c>
    </row>
    <row r="290" spans="1:11" ht="14.25" customHeight="1">
      <c r="A290" s="116" t="s">
        <v>790</v>
      </c>
      <c r="B290" s="36" t="s">
        <v>791</v>
      </c>
      <c r="C290" s="118">
        <v>21</v>
      </c>
      <c r="D290" s="118">
        <v>21</v>
      </c>
      <c r="E290" s="118">
        <v>0</v>
      </c>
      <c r="F290" s="118">
        <v>0</v>
      </c>
      <c r="G290" s="329">
        <v>0</v>
      </c>
      <c r="H290" s="324">
        <v>0</v>
      </c>
      <c r="I290" s="118">
        <v>0</v>
      </c>
      <c r="J290" s="118">
        <v>0</v>
      </c>
      <c r="K290" s="118">
        <v>0</v>
      </c>
    </row>
    <row r="291" spans="1:11" ht="14.25" customHeight="1">
      <c r="A291" s="116" t="s">
        <v>792</v>
      </c>
      <c r="B291" s="36" t="s">
        <v>793</v>
      </c>
      <c r="C291" s="118">
        <v>40</v>
      </c>
      <c r="D291" s="118">
        <v>0</v>
      </c>
      <c r="E291" s="118">
        <v>40</v>
      </c>
      <c r="F291" s="118">
        <v>851</v>
      </c>
      <c r="G291" s="329">
        <v>42</v>
      </c>
      <c r="H291" s="324">
        <v>809</v>
      </c>
      <c r="I291" s="118">
        <v>0</v>
      </c>
      <c r="J291" s="118">
        <v>0</v>
      </c>
      <c r="K291" s="118">
        <v>0</v>
      </c>
    </row>
    <row r="292" spans="1:11" ht="14.25" customHeight="1">
      <c r="A292" s="116" t="s">
        <v>794</v>
      </c>
      <c r="B292" s="36" t="s">
        <v>795</v>
      </c>
      <c r="C292" s="118">
        <v>366</v>
      </c>
      <c r="D292" s="118">
        <v>0</v>
      </c>
      <c r="E292" s="118">
        <v>366</v>
      </c>
      <c r="F292" s="118">
        <v>0</v>
      </c>
      <c r="G292" s="329">
        <v>0</v>
      </c>
      <c r="H292" s="324">
        <v>0</v>
      </c>
      <c r="I292" s="118">
        <v>0</v>
      </c>
      <c r="J292" s="118">
        <v>0</v>
      </c>
      <c r="K292" s="118">
        <v>0</v>
      </c>
    </row>
    <row r="293" spans="1:11" ht="14.25" customHeight="1">
      <c r="A293" s="116" t="s">
        <v>796</v>
      </c>
      <c r="B293" s="36" t="s">
        <v>797</v>
      </c>
      <c r="C293" s="118">
        <v>365</v>
      </c>
      <c r="D293" s="118">
        <v>0</v>
      </c>
      <c r="E293" s="118">
        <v>365</v>
      </c>
      <c r="F293" s="118">
        <v>463</v>
      </c>
      <c r="G293" s="329">
        <v>255</v>
      </c>
      <c r="H293" s="324">
        <v>208</v>
      </c>
      <c r="I293" s="118">
        <v>0</v>
      </c>
      <c r="J293" s="118">
        <v>0</v>
      </c>
      <c r="K293" s="118">
        <v>0</v>
      </c>
    </row>
    <row r="294" spans="1:11" ht="14.25" customHeight="1">
      <c r="A294" s="116" t="s">
        <v>798</v>
      </c>
      <c r="B294" s="36" t="s">
        <v>799</v>
      </c>
      <c r="C294" s="118">
        <v>0</v>
      </c>
      <c r="D294" s="118">
        <v>0</v>
      </c>
      <c r="E294" s="118">
        <v>0</v>
      </c>
      <c r="F294" s="118">
        <v>59</v>
      </c>
      <c r="G294" s="329">
        <v>59</v>
      </c>
      <c r="H294" s="324">
        <v>0</v>
      </c>
      <c r="I294" s="118">
        <v>0</v>
      </c>
      <c r="J294" s="118">
        <v>0</v>
      </c>
      <c r="K294" s="118">
        <v>0</v>
      </c>
    </row>
    <row r="295" spans="1:11" ht="14.25" customHeight="1">
      <c r="A295" s="116" t="s">
        <v>800</v>
      </c>
      <c r="B295" s="36" t="s">
        <v>801</v>
      </c>
      <c r="C295" s="118">
        <v>365</v>
      </c>
      <c r="D295" s="118">
        <v>365</v>
      </c>
      <c r="E295" s="118">
        <v>0</v>
      </c>
      <c r="F295" s="118">
        <v>316</v>
      </c>
      <c r="G295" s="329">
        <v>114</v>
      </c>
      <c r="H295" s="324">
        <v>202</v>
      </c>
      <c r="I295" s="118">
        <v>365</v>
      </c>
      <c r="J295" s="118">
        <v>0</v>
      </c>
      <c r="K295" s="118">
        <v>365</v>
      </c>
    </row>
    <row r="296" spans="1:11" ht="14.25" customHeight="1">
      <c r="A296" s="116" t="s">
        <v>802</v>
      </c>
      <c r="B296" s="36" t="s">
        <v>803</v>
      </c>
      <c r="C296" s="118">
        <v>365</v>
      </c>
      <c r="D296" s="118">
        <v>0</v>
      </c>
      <c r="E296" s="118">
        <v>365</v>
      </c>
      <c r="F296" s="118">
        <v>120</v>
      </c>
      <c r="G296" s="329">
        <v>0</v>
      </c>
      <c r="H296" s="324">
        <v>120</v>
      </c>
      <c r="I296" s="118">
        <v>0</v>
      </c>
      <c r="J296" s="118">
        <v>0</v>
      </c>
      <c r="K296" s="118">
        <v>0</v>
      </c>
    </row>
    <row r="297" spans="1:11" ht="14.25" customHeight="1">
      <c r="A297" s="116" t="s">
        <v>804</v>
      </c>
      <c r="B297" s="36" t="s">
        <v>805</v>
      </c>
      <c r="C297" s="118">
        <v>0</v>
      </c>
      <c r="D297" s="118">
        <v>0</v>
      </c>
      <c r="E297" s="118">
        <v>0</v>
      </c>
      <c r="F297" s="118">
        <v>579</v>
      </c>
      <c r="G297" s="329">
        <v>274</v>
      </c>
      <c r="H297" s="324">
        <v>305</v>
      </c>
      <c r="I297" s="118">
        <v>0</v>
      </c>
      <c r="J297" s="118">
        <v>0</v>
      </c>
      <c r="K297" s="118">
        <v>0</v>
      </c>
    </row>
    <row r="298" spans="1:11" ht="14.25" customHeight="1">
      <c r="A298" s="116" t="s">
        <v>806</v>
      </c>
      <c r="B298" s="36" t="s">
        <v>807</v>
      </c>
      <c r="C298" s="118" t="s">
        <v>1120</v>
      </c>
      <c r="D298" s="118" t="s">
        <v>1120</v>
      </c>
      <c r="E298" s="118" t="s">
        <v>1120</v>
      </c>
      <c r="F298" s="118" t="s">
        <v>1120</v>
      </c>
      <c r="G298" s="329" t="s">
        <v>1120</v>
      </c>
      <c r="H298" s="324" t="s">
        <v>1120</v>
      </c>
      <c r="I298" s="118" t="s">
        <v>1120</v>
      </c>
      <c r="J298" s="118" t="s">
        <v>1120</v>
      </c>
      <c r="K298" s="118" t="s">
        <v>1120</v>
      </c>
    </row>
    <row r="299" spans="1:11" ht="14.25" customHeight="1">
      <c r="A299" s="116" t="s">
        <v>808</v>
      </c>
      <c r="B299" s="36" t="s">
        <v>809</v>
      </c>
      <c r="C299" s="118">
        <v>32</v>
      </c>
      <c r="D299" s="118">
        <v>32</v>
      </c>
      <c r="E299" s="118">
        <v>0</v>
      </c>
      <c r="F299" s="118">
        <v>812</v>
      </c>
      <c r="G299" s="329">
        <v>378</v>
      </c>
      <c r="H299" s="324">
        <v>434</v>
      </c>
      <c r="I299" s="118">
        <v>0</v>
      </c>
      <c r="J299" s="118">
        <v>0</v>
      </c>
      <c r="K299" s="118">
        <v>0</v>
      </c>
    </row>
    <row r="300" spans="1:11" ht="14.25" customHeight="1">
      <c r="A300" s="116" t="s">
        <v>810</v>
      </c>
      <c r="B300" s="36" t="s">
        <v>811</v>
      </c>
      <c r="C300" s="118">
        <v>0</v>
      </c>
      <c r="D300" s="118">
        <v>0</v>
      </c>
      <c r="E300" s="118">
        <v>0</v>
      </c>
      <c r="F300" s="118">
        <v>444</v>
      </c>
      <c r="G300" s="329">
        <v>46</v>
      </c>
      <c r="H300" s="324">
        <v>398</v>
      </c>
      <c r="I300" s="118">
        <v>0</v>
      </c>
      <c r="J300" s="118">
        <v>0</v>
      </c>
      <c r="K300" s="118">
        <v>0</v>
      </c>
    </row>
    <row r="301" spans="1:11" ht="14.25" customHeight="1">
      <c r="A301" s="116" t="s">
        <v>812</v>
      </c>
      <c r="B301" s="36" t="s">
        <v>813</v>
      </c>
      <c r="C301" s="118">
        <v>70583</v>
      </c>
      <c r="D301" s="118">
        <v>27151</v>
      </c>
      <c r="E301" s="118">
        <v>43432</v>
      </c>
      <c r="F301" s="118">
        <v>6114</v>
      </c>
      <c r="G301" s="329">
        <v>1817</v>
      </c>
      <c r="H301" s="324">
        <v>4297</v>
      </c>
      <c r="I301" s="118">
        <v>631</v>
      </c>
      <c r="J301" s="118">
        <v>239</v>
      </c>
      <c r="K301" s="118">
        <v>392</v>
      </c>
    </row>
    <row r="302" spans="1:11" ht="14.25" customHeight="1">
      <c r="A302" s="116" t="s">
        <v>814</v>
      </c>
      <c r="B302" s="36" t="s">
        <v>815</v>
      </c>
      <c r="C302" s="118">
        <v>0</v>
      </c>
      <c r="D302" s="118">
        <v>0</v>
      </c>
      <c r="E302" s="118">
        <v>0</v>
      </c>
      <c r="F302" s="118">
        <v>712</v>
      </c>
      <c r="G302" s="329">
        <v>0</v>
      </c>
      <c r="H302" s="324">
        <v>712</v>
      </c>
      <c r="I302" s="118">
        <v>437</v>
      </c>
      <c r="J302" s="118">
        <v>0</v>
      </c>
      <c r="K302" s="118">
        <v>437</v>
      </c>
    </row>
    <row r="303" spans="1:11" ht="14.25" customHeight="1">
      <c r="A303" s="116" t="s">
        <v>816</v>
      </c>
      <c r="B303" s="36" t="s">
        <v>817</v>
      </c>
      <c r="C303" s="118">
        <v>21805</v>
      </c>
      <c r="D303" s="118">
        <v>7177</v>
      </c>
      <c r="E303" s="118">
        <v>14628</v>
      </c>
      <c r="F303" s="118">
        <v>2786</v>
      </c>
      <c r="G303" s="329">
        <v>640</v>
      </c>
      <c r="H303" s="324">
        <v>2146</v>
      </c>
      <c r="I303" s="118">
        <v>0</v>
      </c>
      <c r="J303" s="118">
        <v>0</v>
      </c>
      <c r="K303" s="118">
        <v>0</v>
      </c>
    </row>
    <row r="304" spans="1:11" s="26" customFormat="1" ht="14.25" customHeight="1">
      <c r="A304" s="311"/>
      <c r="B304" s="308" t="s">
        <v>818</v>
      </c>
      <c r="C304" s="333">
        <v>52366</v>
      </c>
      <c r="D304" s="333">
        <v>13306</v>
      </c>
      <c r="E304" s="333">
        <v>39060</v>
      </c>
      <c r="F304" s="333">
        <v>14552</v>
      </c>
      <c r="G304" s="384">
        <v>3341</v>
      </c>
      <c r="H304" s="405">
        <v>11211</v>
      </c>
      <c r="I304" s="333">
        <v>2229</v>
      </c>
      <c r="J304" s="333">
        <v>802</v>
      </c>
      <c r="K304" s="333">
        <v>1427</v>
      </c>
    </row>
    <row r="305" spans="1:11" ht="14.25" customHeight="1">
      <c r="A305" s="116" t="s">
        <v>819</v>
      </c>
      <c r="B305" s="36" t="s">
        <v>820</v>
      </c>
      <c r="C305" s="118" t="s">
        <v>1120</v>
      </c>
      <c r="D305" s="118" t="s">
        <v>1120</v>
      </c>
      <c r="E305" s="118" t="s">
        <v>1120</v>
      </c>
      <c r="F305" s="118" t="s">
        <v>1120</v>
      </c>
      <c r="G305" s="329" t="s">
        <v>1120</v>
      </c>
      <c r="H305" s="324" t="s">
        <v>1120</v>
      </c>
      <c r="I305" s="118" t="s">
        <v>1120</v>
      </c>
      <c r="J305" s="118" t="s">
        <v>1120</v>
      </c>
      <c r="K305" s="118" t="s">
        <v>1120</v>
      </c>
    </row>
    <row r="306" spans="1:11" ht="14.25" customHeight="1">
      <c r="A306" s="116" t="s">
        <v>821</v>
      </c>
      <c r="B306" s="36" t="s">
        <v>822</v>
      </c>
      <c r="C306" s="118">
        <v>522</v>
      </c>
      <c r="D306" s="118">
        <v>35</v>
      </c>
      <c r="E306" s="118">
        <v>487</v>
      </c>
      <c r="F306" s="118">
        <v>102</v>
      </c>
      <c r="G306" s="329">
        <v>35</v>
      </c>
      <c r="H306" s="324">
        <v>67</v>
      </c>
      <c r="I306" s="118">
        <v>0</v>
      </c>
      <c r="J306" s="118">
        <v>0</v>
      </c>
      <c r="K306" s="118">
        <v>0</v>
      </c>
    </row>
    <row r="307" spans="1:11" ht="14.25" customHeight="1">
      <c r="A307" s="116" t="s">
        <v>823</v>
      </c>
      <c r="B307" s="36" t="s">
        <v>824</v>
      </c>
      <c r="C307" s="118">
        <v>0</v>
      </c>
      <c r="D307" s="118">
        <v>0</v>
      </c>
      <c r="E307" s="118">
        <v>0</v>
      </c>
      <c r="F307" s="118">
        <v>561</v>
      </c>
      <c r="G307" s="329">
        <v>29</v>
      </c>
      <c r="H307" s="324">
        <v>532</v>
      </c>
      <c r="I307" s="118">
        <v>0</v>
      </c>
      <c r="J307" s="118">
        <v>0</v>
      </c>
      <c r="K307" s="118">
        <v>0</v>
      </c>
    </row>
    <row r="308" spans="1:11" ht="14.25" customHeight="1">
      <c r="A308" s="116" t="s">
        <v>825</v>
      </c>
      <c r="B308" s="36" t="s">
        <v>826</v>
      </c>
      <c r="C308" s="118">
        <v>366</v>
      </c>
      <c r="D308" s="118">
        <v>0</v>
      </c>
      <c r="E308" s="118">
        <v>366</v>
      </c>
      <c r="F308" s="118">
        <v>0</v>
      </c>
      <c r="G308" s="329">
        <v>0</v>
      </c>
      <c r="H308" s="324">
        <v>0</v>
      </c>
      <c r="I308" s="118">
        <v>0</v>
      </c>
      <c r="J308" s="118">
        <v>0</v>
      </c>
      <c r="K308" s="118">
        <v>0</v>
      </c>
    </row>
    <row r="309" spans="1:11" ht="14.25" customHeight="1">
      <c r="A309" s="116" t="s">
        <v>827</v>
      </c>
      <c r="B309" s="36" t="s">
        <v>828</v>
      </c>
      <c r="C309" s="118" t="s">
        <v>1120</v>
      </c>
      <c r="D309" s="118" t="s">
        <v>1120</v>
      </c>
      <c r="E309" s="118" t="s">
        <v>1120</v>
      </c>
      <c r="F309" s="118" t="s">
        <v>1120</v>
      </c>
      <c r="G309" s="329" t="s">
        <v>1120</v>
      </c>
      <c r="H309" s="324" t="s">
        <v>1120</v>
      </c>
      <c r="I309" s="118" t="s">
        <v>1120</v>
      </c>
      <c r="J309" s="118" t="s">
        <v>1120</v>
      </c>
      <c r="K309" s="118" t="s">
        <v>1120</v>
      </c>
    </row>
    <row r="310" spans="1:11" ht="14.25" customHeight="1">
      <c r="A310" s="116" t="s">
        <v>829</v>
      </c>
      <c r="B310" s="36" t="s">
        <v>830</v>
      </c>
      <c r="C310" s="118" t="s">
        <v>1120</v>
      </c>
      <c r="D310" s="118" t="s">
        <v>1120</v>
      </c>
      <c r="E310" s="118" t="s">
        <v>1120</v>
      </c>
      <c r="F310" s="118" t="s">
        <v>1120</v>
      </c>
      <c r="G310" s="329" t="s">
        <v>1120</v>
      </c>
      <c r="H310" s="324" t="s">
        <v>1120</v>
      </c>
      <c r="I310" s="118" t="s">
        <v>1120</v>
      </c>
      <c r="J310" s="118" t="s">
        <v>1120</v>
      </c>
      <c r="K310" s="118" t="s">
        <v>1120</v>
      </c>
    </row>
    <row r="311" spans="1:11" ht="14.25" customHeight="1">
      <c r="A311" s="116" t="s">
        <v>831</v>
      </c>
      <c r="B311" s="36" t="s">
        <v>832</v>
      </c>
      <c r="C311" s="118" t="s">
        <v>1120</v>
      </c>
      <c r="D311" s="118" t="s">
        <v>1120</v>
      </c>
      <c r="E311" s="118" t="s">
        <v>1120</v>
      </c>
      <c r="F311" s="118" t="s">
        <v>1120</v>
      </c>
      <c r="G311" s="329" t="s">
        <v>1120</v>
      </c>
      <c r="H311" s="324" t="s">
        <v>1120</v>
      </c>
      <c r="I311" s="118" t="s">
        <v>1120</v>
      </c>
      <c r="J311" s="118" t="s">
        <v>1120</v>
      </c>
      <c r="K311" s="118" t="s">
        <v>1120</v>
      </c>
    </row>
    <row r="312" spans="1:11" ht="14.25" customHeight="1">
      <c r="A312" s="116" t="s">
        <v>833</v>
      </c>
      <c r="B312" s="36" t="s">
        <v>834</v>
      </c>
      <c r="C312" s="118" t="s">
        <v>1120</v>
      </c>
      <c r="D312" s="118" t="s">
        <v>1120</v>
      </c>
      <c r="E312" s="118" t="s">
        <v>1120</v>
      </c>
      <c r="F312" s="118" t="s">
        <v>1120</v>
      </c>
      <c r="G312" s="329" t="s">
        <v>1120</v>
      </c>
      <c r="H312" s="324" t="s">
        <v>1120</v>
      </c>
      <c r="I312" s="118" t="s">
        <v>1120</v>
      </c>
      <c r="J312" s="118" t="s">
        <v>1120</v>
      </c>
      <c r="K312" s="118" t="s">
        <v>1120</v>
      </c>
    </row>
    <row r="313" spans="1:11" ht="14.25" customHeight="1">
      <c r="A313" s="116" t="s">
        <v>835</v>
      </c>
      <c r="B313" s="36" t="s">
        <v>836</v>
      </c>
      <c r="C313" s="118">
        <v>61</v>
      </c>
      <c r="D313" s="118">
        <v>0</v>
      </c>
      <c r="E313" s="118">
        <v>61</v>
      </c>
      <c r="F313" s="118">
        <v>1281</v>
      </c>
      <c r="G313" s="329">
        <v>305</v>
      </c>
      <c r="H313" s="324">
        <v>976</v>
      </c>
      <c r="I313" s="118">
        <v>0</v>
      </c>
      <c r="J313" s="118">
        <v>0</v>
      </c>
      <c r="K313" s="118">
        <v>0</v>
      </c>
    </row>
    <row r="314" spans="1:11" ht="14.25" customHeight="1">
      <c r="A314" s="116" t="s">
        <v>837</v>
      </c>
      <c r="B314" s="36" t="s">
        <v>838</v>
      </c>
      <c r="C314" s="118">
        <v>28950</v>
      </c>
      <c r="D314" s="118">
        <v>7789</v>
      </c>
      <c r="E314" s="118">
        <v>21161</v>
      </c>
      <c r="F314" s="118">
        <v>2845</v>
      </c>
      <c r="G314" s="329">
        <v>568</v>
      </c>
      <c r="H314" s="324">
        <v>2277</v>
      </c>
      <c r="I314" s="118">
        <v>0</v>
      </c>
      <c r="J314" s="118">
        <v>0</v>
      </c>
      <c r="K314" s="118">
        <v>0</v>
      </c>
    </row>
    <row r="315" spans="1:11" ht="14.25" customHeight="1">
      <c r="A315" s="116">
        <v>2581</v>
      </c>
      <c r="B315" s="36" t="s">
        <v>840</v>
      </c>
      <c r="C315" s="118">
        <v>3766</v>
      </c>
      <c r="D315" s="118">
        <v>1460</v>
      </c>
      <c r="E315" s="118">
        <v>2306</v>
      </c>
      <c r="F315" s="118">
        <v>2837</v>
      </c>
      <c r="G315" s="329">
        <v>1111</v>
      </c>
      <c r="H315" s="324">
        <v>1726</v>
      </c>
      <c r="I315" s="118">
        <v>1209</v>
      </c>
      <c r="J315" s="118">
        <v>257</v>
      </c>
      <c r="K315" s="118">
        <v>952</v>
      </c>
    </row>
    <row r="316" spans="1:11" ht="14.25" customHeight="1">
      <c r="A316" s="116" t="s">
        <v>841</v>
      </c>
      <c r="B316" s="36" t="s">
        <v>842</v>
      </c>
      <c r="C316" s="118">
        <v>5117</v>
      </c>
      <c r="D316" s="118">
        <v>1736</v>
      </c>
      <c r="E316" s="118">
        <v>3381</v>
      </c>
      <c r="F316" s="118">
        <v>1782</v>
      </c>
      <c r="G316" s="329">
        <v>563</v>
      </c>
      <c r="H316" s="324">
        <v>1219</v>
      </c>
      <c r="I316" s="118">
        <v>617</v>
      </c>
      <c r="J316" s="118">
        <v>152</v>
      </c>
      <c r="K316" s="118">
        <v>465</v>
      </c>
    </row>
    <row r="317" spans="1:11" ht="14.25" customHeight="1">
      <c r="A317" s="116" t="s">
        <v>843</v>
      </c>
      <c r="B317" s="36" t="s">
        <v>844</v>
      </c>
      <c r="C317" s="118">
        <v>730</v>
      </c>
      <c r="D317" s="118">
        <v>0</v>
      </c>
      <c r="E317" s="118">
        <v>730</v>
      </c>
      <c r="F317" s="118">
        <v>123</v>
      </c>
      <c r="G317" s="329">
        <v>31</v>
      </c>
      <c r="H317" s="324">
        <v>92</v>
      </c>
      <c r="I317" s="118">
        <v>0</v>
      </c>
      <c r="J317" s="118">
        <v>0</v>
      </c>
      <c r="K317" s="118">
        <v>0</v>
      </c>
    </row>
    <row r="318" spans="1:11" ht="14.25" customHeight="1">
      <c r="A318" s="128" t="s">
        <v>845</v>
      </c>
      <c r="B318" s="128" t="s">
        <v>846</v>
      </c>
      <c r="C318" s="406">
        <v>4432</v>
      </c>
      <c r="D318" s="406">
        <v>732</v>
      </c>
      <c r="E318" s="406">
        <v>3700</v>
      </c>
      <c r="F318" s="406">
        <v>2039</v>
      </c>
      <c r="G318" s="407">
        <v>203</v>
      </c>
      <c r="H318" s="408">
        <v>1836</v>
      </c>
      <c r="I318" s="406">
        <v>240</v>
      </c>
      <c r="J318" s="406">
        <v>230</v>
      </c>
      <c r="K318" s="406">
        <v>10</v>
      </c>
    </row>
    <row r="319" spans="1:11" ht="17.45" customHeight="1">
      <c r="A319" s="252" t="s">
        <v>1221</v>
      </c>
    </row>
    <row r="320" spans="1:11" ht="12" customHeight="1"/>
    <row r="321" spans="1:1" ht="14.25" customHeight="1">
      <c r="A321" s="291" t="s">
        <v>1128</v>
      </c>
    </row>
    <row r="322" spans="1:1" ht="14.25" customHeight="1">
      <c r="A322" s="291" t="s">
        <v>1129</v>
      </c>
    </row>
    <row r="323" spans="1:1" ht="13.5" customHeight="1">
      <c r="A323" s="291" t="s">
        <v>1130</v>
      </c>
    </row>
    <row r="324" spans="1:1" ht="13.5" customHeight="1">
      <c r="A324" s="291" t="s">
        <v>848</v>
      </c>
    </row>
  </sheetData>
  <mergeCells count="2">
    <mergeCell ref="A2:K3"/>
    <mergeCell ref="A4:K5"/>
  </mergeCells>
  <pageMargins left="0.7" right="0.7" top="0.75" bottom="0.75" header="0.3" footer="0.3"/>
  <pageSetup paperSize="9" orientation="portrait"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321"/>
  <sheetViews>
    <sheetView showGridLines="0" workbookViewId="0"/>
  </sheetViews>
  <sheetFormatPr defaultColWidth="9.33203125" defaultRowHeight="13.5"/>
  <cols>
    <col min="1" max="1" width="11.33203125" style="23" customWidth="1"/>
    <col min="2" max="2" width="21.83203125" style="23" customWidth="1"/>
    <col min="3" max="4" width="11.33203125" style="23" customWidth="1"/>
    <col min="5" max="5" width="14.6640625" style="23" customWidth="1"/>
    <col min="6" max="6" width="14.83203125" style="23" customWidth="1"/>
    <col min="7" max="7" width="13.33203125" style="23" customWidth="1"/>
    <col min="8" max="8" width="14.1640625" style="23" customWidth="1"/>
    <col min="9" max="9" width="14.83203125" style="23" customWidth="1"/>
    <col min="10" max="10" width="14" style="23" customWidth="1"/>
    <col min="11" max="11" width="13.5" style="23" customWidth="1"/>
    <col min="12" max="16384" width="9.33203125" style="23"/>
  </cols>
  <sheetData>
    <row r="1" spans="1:11">
      <c r="A1" s="241" t="s">
        <v>1021</v>
      </c>
    </row>
    <row r="2" spans="1:11" ht="17.25">
      <c r="A2" s="106" t="s">
        <v>1044</v>
      </c>
      <c r="B2" s="132"/>
      <c r="C2" s="132"/>
      <c r="D2" s="132"/>
      <c r="E2" s="132"/>
      <c r="F2" s="132"/>
      <c r="G2" s="132"/>
      <c r="H2" s="132"/>
      <c r="I2" s="132"/>
      <c r="J2" s="132"/>
      <c r="K2" s="132"/>
    </row>
    <row r="3" spans="1:11" ht="17.25">
      <c r="A3" s="84" t="s">
        <v>1045</v>
      </c>
      <c r="B3" s="84"/>
      <c r="C3" s="84"/>
      <c r="D3" s="84"/>
      <c r="E3" s="84"/>
      <c r="F3" s="84"/>
      <c r="G3" s="84"/>
      <c r="H3" s="84"/>
      <c r="I3" s="84"/>
      <c r="J3" s="84"/>
      <c r="K3" s="84"/>
    </row>
    <row r="4" spans="1:11" ht="65.45" customHeight="1">
      <c r="A4" s="131" t="s">
        <v>852</v>
      </c>
      <c r="B4" s="131" t="s">
        <v>847</v>
      </c>
      <c r="C4" s="262" t="s">
        <v>1208</v>
      </c>
      <c r="D4" s="262" t="s">
        <v>864</v>
      </c>
      <c r="E4" s="138" t="s">
        <v>1191</v>
      </c>
      <c r="F4" s="138" t="s">
        <v>866</v>
      </c>
      <c r="G4" s="138" t="s">
        <v>865</v>
      </c>
      <c r="H4" s="262" t="s">
        <v>867</v>
      </c>
      <c r="I4" s="138" t="s">
        <v>1192</v>
      </c>
      <c r="J4" s="138" t="s">
        <v>1035</v>
      </c>
      <c r="K4" s="138" t="s">
        <v>868</v>
      </c>
    </row>
    <row r="5" spans="1:11" ht="14.25" customHeight="1">
      <c r="A5" s="136"/>
      <c r="B5" s="136" t="s">
        <v>245</v>
      </c>
      <c r="C5" s="137">
        <v>527594</v>
      </c>
      <c r="D5" s="137">
        <v>136299</v>
      </c>
      <c r="E5" s="137">
        <v>20521</v>
      </c>
      <c r="F5" s="137">
        <v>113656</v>
      </c>
      <c r="G5" s="137">
        <v>2122</v>
      </c>
      <c r="H5" s="137">
        <v>391295</v>
      </c>
      <c r="I5" s="137">
        <v>70206</v>
      </c>
      <c r="J5" s="137">
        <v>312845</v>
      </c>
      <c r="K5" s="137">
        <v>8244</v>
      </c>
    </row>
    <row r="6" spans="1:11" ht="14.25" customHeight="1">
      <c r="A6" s="311"/>
      <c r="B6" s="90" t="s">
        <v>246</v>
      </c>
      <c r="C6" s="383">
        <v>97744</v>
      </c>
      <c r="D6" s="383">
        <v>23892</v>
      </c>
      <c r="E6" s="383">
        <v>2062</v>
      </c>
      <c r="F6" s="383">
        <v>21509</v>
      </c>
      <c r="G6" s="383">
        <v>321</v>
      </c>
      <c r="H6" s="383">
        <v>73852</v>
      </c>
      <c r="I6" s="383">
        <v>9713</v>
      </c>
      <c r="J6" s="383">
        <v>63442</v>
      </c>
      <c r="K6" s="383">
        <v>697</v>
      </c>
    </row>
    <row r="7" spans="1:11" ht="14.25" customHeight="1">
      <c r="A7" s="108" t="s">
        <v>247</v>
      </c>
      <c r="B7" s="133" t="s">
        <v>248</v>
      </c>
      <c r="C7" s="110">
        <v>4039</v>
      </c>
      <c r="D7" s="110">
        <v>882</v>
      </c>
      <c r="E7" s="110">
        <v>0</v>
      </c>
      <c r="F7" s="110">
        <v>882</v>
      </c>
      <c r="G7" s="110">
        <v>0</v>
      </c>
      <c r="H7" s="110">
        <v>3157</v>
      </c>
      <c r="I7" s="110">
        <v>62</v>
      </c>
      <c r="J7" s="110">
        <v>3095</v>
      </c>
      <c r="K7" s="110">
        <v>0</v>
      </c>
    </row>
    <row r="8" spans="1:11" ht="14.25" customHeight="1">
      <c r="A8" s="111" t="s">
        <v>249</v>
      </c>
      <c r="B8" s="134" t="s">
        <v>250</v>
      </c>
      <c r="C8" s="113">
        <v>942</v>
      </c>
      <c r="D8" s="113">
        <v>186</v>
      </c>
      <c r="E8" s="113">
        <v>0</v>
      </c>
      <c r="F8" s="113">
        <v>186</v>
      </c>
      <c r="G8" s="113">
        <v>0</v>
      </c>
      <c r="H8" s="113">
        <v>756</v>
      </c>
      <c r="I8" s="113">
        <v>0</v>
      </c>
      <c r="J8" s="113">
        <v>756</v>
      </c>
      <c r="K8" s="113">
        <v>0</v>
      </c>
    </row>
    <row r="9" spans="1:11" ht="14.25" customHeight="1">
      <c r="A9" s="108" t="s">
        <v>251</v>
      </c>
      <c r="B9" s="133" t="s">
        <v>252</v>
      </c>
      <c r="C9" s="110">
        <v>1682</v>
      </c>
      <c r="D9" s="110">
        <v>168</v>
      </c>
      <c r="E9" s="110">
        <v>0</v>
      </c>
      <c r="F9" s="110">
        <v>168</v>
      </c>
      <c r="G9" s="110">
        <v>0</v>
      </c>
      <c r="H9" s="110">
        <v>1514</v>
      </c>
      <c r="I9" s="110">
        <v>0</v>
      </c>
      <c r="J9" s="110">
        <v>1514</v>
      </c>
      <c r="K9" s="110">
        <v>0</v>
      </c>
    </row>
    <row r="10" spans="1:11" ht="14.25" customHeight="1">
      <c r="A10" s="111" t="s">
        <v>253</v>
      </c>
      <c r="B10" s="134" t="s">
        <v>254</v>
      </c>
      <c r="C10" s="113">
        <v>349</v>
      </c>
      <c r="D10" s="113">
        <v>0</v>
      </c>
      <c r="E10" s="113">
        <v>0</v>
      </c>
      <c r="F10" s="113">
        <v>0</v>
      </c>
      <c r="G10" s="113">
        <v>0</v>
      </c>
      <c r="H10" s="113">
        <v>349</v>
      </c>
      <c r="I10" s="113">
        <v>0</v>
      </c>
      <c r="J10" s="113">
        <v>349</v>
      </c>
      <c r="K10" s="113">
        <v>0</v>
      </c>
    </row>
    <row r="11" spans="1:11" ht="14.25" customHeight="1">
      <c r="A11" s="108" t="s">
        <v>255</v>
      </c>
      <c r="B11" s="133" t="s">
        <v>256</v>
      </c>
      <c r="C11" s="110">
        <v>932</v>
      </c>
      <c r="D11" s="110" t="s">
        <v>1119</v>
      </c>
      <c r="E11" s="110">
        <v>0</v>
      </c>
      <c r="F11" s="110" t="s">
        <v>1119</v>
      </c>
      <c r="G11" s="110" t="s">
        <v>1119</v>
      </c>
      <c r="H11" s="110">
        <v>845</v>
      </c>
      <c r="I11" s="110">
        <v>0</v>
      </c>
      <c r="J11" s="110">
        <v>845</v>
      </c>
      <c r="K11" s="110">
        <v>0</v>
      </c>
    </row>
    <row r="12" spans="1:11" ht="14.25" customHeight="1">
      <c r="A12" s="111" t="s">
        <v>257</v>
      </c>
      <c r="B12" s="134" t="s">
        <v>258</v>
      </c>
      <c r="C12" s="113" t="s">
        <v>1120</v>
      </c>
      <c r="D12" s="113" t="s">
        <v>1120</v>
      </c>
      <c r="E12" s="113" t="s">
        <v>1120</v>
      </c>
      <c r="F12" s="113" t="s">
        <v>1120</v>
      </c>
      <c r="G12" s="113" t="s">
        <v>1120</v>
      </c>
      <c r="H12" s="113" t="s">
        <v>1120</v>
      </c>
      <c r="I12" s="113" t="s">
        <v>1120</v>
      </c>
      <c r="J12" s="113" t="s">
        <v>1120</v>
      </c>
      <c r="K12" s="113" t="s">
        <v>1120</v>
      </c>
    </row>
    <row r="13" spans="1:11" ht="14.25" customHeight="1">
      <c r="A13" s="108" t="s">
        <v>259</v>
      </c>
      <c r="B13" s="133" t="s">
        <v>260</v>
      </c>
      <c r="C13" s="110">
        <v>3030</v>
      </c>
      <c r="D13" s="110">
        <v>1794</v>
      </c>
      <c r="E13" s="110">
        <v>0</v>
      </c>
      <c r="F13" s="110" t="s">
        <v>1119</v>
      </c>
      <c r="G13" s="110" t="s">
        <v>1119</v>
      </c>
      <c r="H13" s="110">
        <v>1236</v>
      </c>
      <c r="I13" s="110">
        <v>0</v>
      </c>
      <c r="J13" s="110">
        <v>1236</v>
      </c>
      <c r="K13" s="110">
        <v>0</v>
      </c>
    </row>
    <row r="14" spans="1:11" ht="14.25" customHeight="1">
      <c r="A14" s="111" t="s">
        <v>261</v>
      </c>
      <c r="B14" s="134" t="s">
        <v>262</v>
      </c>
      <c r="C14" s="113">
        <v>3088</v>
      </c>
      <c r="D14" s="113">
        <v>277</v>
      </c>
      <c r="E14" s="113">
        <v>0</v>
      </c>
      <c r="F14" s="113">
        <v>277</v>
      </c>
      <c r="G14" s="113">
        <v>0</v>
      </c>
      <c r="H14" s="113">
        <v>2811</v>
      </c>
      <c r="I14" s="113">
        <v>0</v>
      </c>
      <c r="J14" s="113">
        <v>2811</v>
      </c>
      <c r="K14" s="113">
        <v>0</v>
      </c>
    </row>
    <row r="15" spans="1:11" ht="14.25" customHeight="1">
      <c r="A15" s="108" t="s">
        <v>263</v>
      </c>
      <c r="B15" s="133" t="s">
        <v>264</v>
      </c>
      <c r="C15" s="110">
        <v>302</v>
      </c>
      <c r="D15" s="110">
        <v>0</v>
      </c>
      <c r="E15" s="110">
        <v>0</v>
      </c>
      <c r="F15" s="110">
        <v>0</v>
      </c>
      <c r="G15" s="110">
        <v>0</v>
      </c>
      <c r="H15" s="110">
        <v>302</v>
      </c>
      <c r="I15" s="110">
        <v>0</v>
      </c>
      <c r="J15" s="110">
        <v>302</v>
      </c>
      <c r="K15" s="110">
        <v>0</v>
      </c>
    </row>
    <row r="16" spans="1:11" ht="14.25" customHeight="1">
      <c r="A16" s="111" t="s">
        <v>265</v>
      </c>
      <c r="B16" s="134" t="s">
        <v>266</v>
      </c>
      <c r="C16" s="113">
        <v>2220</v>
      </c>
      <c r="D16" s="113">
        <v>638</v>
      </c>
      <c r="E16" s="113">
        <v>0</v>
      </c>
      <c r="F16" s="113">
        <v>638</v>
      </c>
      <c r="G16" s="113">
        <v>0</v>
      </c>
      <c r="H16" s="113">
        <v>1582</v>
      </c>
      <c r="I16" s="113">
        <v>0</v>
      </c>
      <c r="J16" s="113">
        <v>1544</v>
      </c>
      <c r="K16" s="113">
        <v>38</v>
      </c>
    </row>
    <row r="17" spans="1:11" ht="14.25" customHeight="1">
      <c r="A17" s="108" t="s">
        <v>267</v>
      </c>
      <c r="B17" s="133" t="s">
        <v>268</v>
      </c>
      <c r="C17" s="110">
        <v>4428</v>
      </c>
      <c r="D17" s="110">
        <v>784</v>
      </c>
      <c r="E17" s="110">
        <v>170</v>
      </c>
      <c r="F17" s="110">
        <v>614</v>
      </c>
      <c r="G17" s="110">
        <v>0</v>
      </c>
      <c r="H17" s="110">
        <v>3644</v>
      </c>
      <c r="I17" s="110">
        <v>326</v>
      </c>
      <c r="J17" s="110">
        <v>3318</v>
      </c>
      <c r="K17" s="110">
        <v>0</v>
      </c>
    </row>
    <row r="18" spans="1:11" ht="14.25" customHeight="1">
      <c r="A18" s="111" t="s">
        <v>269</v>
      </c>
      <c r="B18" s="134" t="s">
        <v>270</v>
      </c>
      <c r="C18" s="113" t="s">
        <v>1120</v>
      </c>
      <c r="D18" s="113" t="s">
        <v>1120</v>
      </c>
      <c r="E18" s="113" t="s">
        <v>1120</v>
      </c>
      <c r="F18" s="113" t="s">
        <v>1120</v>
      </c>
      <c r="G18" s="113" t="s">
        <v>1120</v>
      </c>
      <c r="H18" s="113" t="s">
        <v>1120</v>
      </c>
      <c r="I18" s="113" t="s">
        <v>1120</v>
      </c>
      <c r="J18" s="113" t="s">
        <v>1120</v>
      </c>
      <c r="K18" s="113" t="s">
        <v>1120</v>
      </c>
    </row>
    <row r="19" spans="1:11" ht="14.25" customHeight="1">
      <c r="A19" s="108" t="s">
        <v>271</v>
      </c>
      <c r="B19" s="133" t="s">
        <v>272</v>
      </c>
      <c r="C19" s="110">
        <v>146</v>
      </c>
      <c r="D19" s="110" t="s">
        <v>1119</v>
      </c>
      <c r="E19" s="110">
        <v>0</v>
      </c>
      <c r="F19" s="110" t="s">
        <v>1119</v>
      </c>
      <c r="G19" s="110">
        <v>0</v>
      </c>
      <c r="H19" s="110">
        <v>127</v>
      </c>
      <c r="I19" s="110">
        <v>0</v>
      </c>
      <c r="J19" s="110">
        <v>127</v>
      </c>
      <c r="K19" s="110">
        <v>0</v>
      </c>
    </row>
    <row r="20" spans="1:11" ht="14.25" customHeight="1">
      <c r="A20" s="111" t="s">
        <v>273</v>
      </c>
      <c r="B20" s="134" t="s">
        <v>274</v>
      </c>
      <c r="C20" s="113">
        <v>2624</v>
      </c>
      <c r="D20" s="113">
        <v>771</v>
      </c>
      <c r="E20" s="113">
        <v>0</v>
      </c>
      <c r="F20" s="113">
        <v>771</v>
      </c>
      <c r="G20" s="113">
        <v>0</v>
      </c>
      <c r="H20" s="113">
        <v>1853</v>
      </c>
      <c r="I20" s="113">
        <v>58</v>
      </c>
      <c r="J20" s="113">
        <v>1795</v>
      </c>
      <c r="K20" s="113">
        <v>0</v>
      </c>
    </row>
    <row r="21" spans="1:11" ht="14.25" customHeight="1">
      <c r="A21" s="108" t="s">
        <v>275</v>
      </c>
      <c r="B21" s="133" t="s">
        <v>276</v>
      </c>
      <c r="C21" s="110">
        <v>4444</v>
      </c>
      <c r="D21" s="110">
        <v>1520</v>
      </c>
      <c r="E21" s="110">
        <v>0</v>
      </c>
      <c r="F21" s="110">
        <v>1520</v>
      </c>
      <c r="G21" s="110">
        <v>0</v>
      </c>
      <c r="H21" s="110">
        <v>2924</v>
      </c>
      <c r="I21" s="110">
        <v>366</v>
      </c>
      <c r="J21" s="110">
        <v>2558</v>
      </c>
      <c r="K21" s="110">
        <v>0</v>
      </c>
    </row>
    <row r="22" spans="1:11" ht="14.25" customHeight="1">
      <c r="A22" s="111" t="s">
        <v>277</v>
      </c>
      <c r="B22" s="134" t="s">
        <v>278</v>
      </c>
      <c r="C22" s="113">
        <v>9423</v>
      </c>
      <c r="D22" s="113">
        <v>2493</v>
      </c>
      <c r="E22" s="113">
        <v>602</v>
      </c>
      <c r="F22" s="113">
        <v>1891</v>
      </c>
      <c r="G22" s="113">
        <v>0</v>
      </c>
      <c r="H22" s="113">
        <v>6930</v>
      </c>
      <c r="I22" s="113">
        <v>2950</v>
      </c>
      <c r="J22" s="113">
        <v>3980</v>
      </c>
      <c r="K22" s="113">
        <v>0</v>
      </c>
    </row>
    <row r="23" spans="1:11" ht="14.25" customHeight="1">
      <c r="A23" s="108" t="s">
        <v>279</v>
      </c>
      <c r="B23" s="133" t="s">
        <v>280</v>
      </c>
      <c r="C23" s="110">
        <v>9033</v>
      </c>
      <c r="D23" s="110">
        <v>2949</v>
      </c>
      <c r="E23" s="110">
        <v>352</v>
      </c>
      <c r="F23" s="110">
        <v>2597</v>
      </c>
      <c r="G23" s="110">
        <v>0</v>
      </c>
      <c r="H23" s="110">
        <v>6084</v>
      </c>
      <c r="I23" s="110">
        <v>392</v>
      </c>
      <c r="J23" s="110">
        <v>5571</v>
      </c>
      <c r="K23" s="110">
        <v>121</v>
      </c>
    </row>
    <row r="24" spans="1:11" ht="14.25" customHeight="1">
      <c r="A24" s="111" t="s">
        <v>281</v>
      </c>
      <c r="B24" s="134" t="s">
        <v>282</v>
      </c>
      <c r="C24" s="113">
        <v>3222</v>
      </c>
      <c r="D24" s="113">
        <v>644</v>
      </c>
      <c r="E24" s="113">
        <v>0</v>
      </c>
      <c r="F24" s="113">
        <v>644</v>
      </c>
      <c r="G24" s="113">
        <v>0</v>
      </c>
      <c r="H24" s="113">
        <v>2578</v>
      </c>
      <c r="I24" s="113">
        <v>0</v>
      </c>
      <c r="J24" s="113">
        <v>2578</v>
      </c>
      <c r="K24" s="113">
        <v>0</v>
      </c>
    </row>
    <row r="25" spans="1:11" ht="14.25" customHeight="1">
      <c r="A25" s="108" t="s">
        <v>283</v>
      </c>
      <c r="B25" s="133" t="s">
        <v>284</v>
      </c>
      <c r="C25" s="110">
        <v>12054</v>
      </c>
      <c r="D25" s="110">
        <v>2799</v>
      </c>
      <c r="E25" s="110">
        <v>0</v>
      </c>
      <c r="F25" s="110">
        <v>2799</v>
      </c>
      <c r="G25" s="110">
        <v>0</v>
      </c>
      <c r="H25" s="110">
        <v>9255</v>
      </c>
      <c r="I25" s="110">
        <v>593</v>
      </c>
      <c r="J25" s="110">
        <v>8662</v>
      </c>
      <c r="K25" s="110">
        <v>0</v>
      </c>
    </row>
    <row r="26" spans="1:11" ht="14.25" customHeight="1">
      <c r="A26" s="111" t="s">
        <v>285</v>
      </c>
      <c r="B26" s="134" t="s">
        <v>286</v>
      </c>
      <c r="C26" s="113">
        <v>12376</v>
      </c>
      <c r="D26" s="113">
        <v>2233</v>
      </c>
      <c r="E26" s="113">
        <v>867</v>
      </c>
      <c r="F26" s="113">
        <v>1366</v>
      </c>
      <c r="G26" s="113">
        <v>0</v>
      </c>
      <c r="H26" s="113">
        <v>10143</v>
      </c>
      <c r="I26" s="113">
        <v>3871</v>
      </c>
      <c r="J26" s="113">
        <v>6272</v>
      </c>
      <c r="K26" s="113">
        <v>0</v>
      </c>
    </row>
    <row r="27" spans="1:11" ht="14.25" customHeight="1">
      <c r="A27" s="108" t="s">
        <v>287</v>
      </c>
      <c r="B27" s="133" t="s">
        <v>288</v>
      </c>
      <c r="C27" s="110" t="s">
        <v>1120</v>
      </c>
      <c r="D27" s="110" t="s">
        <v>1120</v>
      </c>
      <c r="E27" s="110" t="s">
        <v>1120</v>
      </c>
      <c r="F27" s="110" t="s">
        <v>1120</v>
      </c>
      <c r="G27" s="110" t="s">
        <v>1120</v>
      </c>
      <c r="H27" s="110" t="s">
        <v>1120</v>
      </c>
      <c r="I27" s="110" t="s">
        <v>1120</v>
      </c>
      <c r="J27" s="110" t="s">
        <v>1120</v>
      </c>
      <c r="K27" s="110" t="s">
        <v>1120</v>
      </c>
    </row>
    <row r="28" spans="1:11" ht="14.25" customHeight="1">
      <c r="A28" s="111" t="s">
        <v>289</v>
      </c>
      <c r="B28" s="134" t="s">
        <v>290</v>
      </c>
      <c r="C28" s="113">
        <v>5944</v>
      </c>
      <c r="D28" s="113">
        <v>980</v>
      </c>
      <c r="E28" s="113">
        <v>24</v>
      </c>
      <c r="F28" s="113">
        <v>956</v>
      </c>
      <c r="G28" s="113">
        <v>0</v>
      </c>
      <c r="H28" s="113">
        <v>4964</v>
      </c>
      <c r="I28" s="113">
        <v>777</v>
      </c>
      <c r="J28" s="113">
        <v>3649</v>
      </c>
      <c r="K28" s="113">
        <v>538</v>
      </c>
    </row>
    <row r="29" spans="1:11" ht="14.25" customHeight="1">
      <c r="A29" s="108" t="s">
        <v>291</v>
      </c>
      <c r="B29" s="133" t="s">
        <v>292</v>
      </c>
      <c r="C29" s="110">
        <v>416</v>
      </c>
      <c r="D29" s="110">
        <v>291</v>
      </c>
      <c r="E29" s="110">
        <v>0</v>
      </c>
      <c r="F29" s="110">
        <v>291</v>
      </c>
      <c r="G29" s="110">
        <v>0</v>
      </c>
      <c r="H29" s="110">
        <v>125</v>
      </c>
      <c r="I29" s="110">
        <v>0</v>
      </c>
      <c r="J29" s="110">
        <v>125</v>
      </c>
      <c r="K29" s="110">
        <v>0</v>
      </c>
    </row>
    <row r="30" spans="1:11" ht="14.25" customHeight="1">
      <c r="A30" s="111" t="s">
        <v>293</v>
      </c>
      <c r="B30" s="134" t="s">
        <v>294</v>
      </c>
      <c r="C30" s="113">
        <v>5128</v>
      </c>
      <c r="D30" s="113">
        <v>1154</v>
      </c>
      <c r="E30" s="113">
        <v>0</v>
      </c>
      <c r="F30" s="113">
        <v>972</v>
      </c>
      <c r="G30" s="113">
        <v>182</v>
      </c>
      <c r="H30" s="113">
        <v>3974</v>
      </c>
      <c r="I30" s="113">
        <v>37</v>
      </c>
      <c r="J30" s="113">
        <v>3937</v>
      </c>
      <c r="K30" s="113">
        <v>0</v>
      </c>
    </row>
    <row r="31" spans="1:11" ht="14.25" customHeight="1">
      <c r="A31" s="108" t="s">
        <v>295</v>
      </c>
      <c r="B31" s="133" t="s">
        <v>296</v>
      </c>
      <c r="C31" s="110">
        <v>2748</v>
      </c>
      <c r="D31" s="110">
        <v>725</v>
      </c>
      <c r="E31" s="110">
        <v>0</v>
      </c>
      <c r="F31" s="110">
        <v>725</v>
      </c>
      <c r="G31" s="110">
        <v>0</v>
      </c>
      <c r="H31" s="110">
        <v>2023</v>
      </c>
      <c r="I31" s="110">
        <v>195</v>
      </c>
      <c r="J31" s="110">
        <v>1828</v>
      </c>
      <c r="K31" s="110">
        <v>0</v>
      </c>
    </row>
    <row r="32" spans="1:11" ht="14.25" customHeight="1">
      <c r="A32" s="111" t="s">
        <v>297</v>
      </c>
      <c r="B32" s="134" t="s">
        <v>298</v>
      </c>
      <c r="C32" s="113">
        <v>3634</v>
      </c>
      <c r="D32" s="113">
        <v>321</v>
      </c>
      <c r="E32" s="113">
        <v>0</v>
      </c>
      <c r="F32" s="113">
        <v>321</v>
      </c>
      <c r="G32" s="113">
        <v>0</v>
      </c>
      <c r="H32" s="113">
        <v>3313</v>
      </c>
      <c r="I32" s="113">
        <v>0</v>
      </c>
      <c r="J32" s="113">
        <v>3313</v>
      </c>
      <c r="K32" s="113">
        <v>0</v>
      </c>
    </row>
    <row r="33" spans="1:11" ht="14.25" customHeight="1">
      <c r="A33" s="90"/>
      <c r="B33" s="90" t="s">
        <v>299</v>
      </c>
      <c r="C33" s="383">
        <v>13873</v>
      </c>
      <c r="D33" s="383">
        <v>3521</v>
      </c>
      <c r="E33" s="383">
        <v>267</v>
      </c>
      <c r="F33" s="383">
        <v>3254</v>
      </c>
      <c r="G33" s="383">
        <v>0</v>
      </c>
      <c r="H33" s="383">
        <v>10352</v>
      </c>
      <c r="I33" s="383">
        <v>0</v>
      </c>
      <c r="J33" s="383">
        <v>10314</v>
      </c>
      <c r="K33" s="383">
        <v>38</v>
      </c>
    </row>
    <row r="34" spans="1:11" ht="14.25" customHeight="1">
      <c r="A34" s="111" t="s">
        <v>300</v>
      </c>
      <c r="B34" s="134" t="s">
        <v>301</v>
      </c>
      <c r="C34" s="113" t="s">
        <v>1120</v>
      </c>
      <c r="D34" s="113" t="s">
        <v>1120</v>
      </c>
      <c r="E34" s="113" t="s">
        <v>1120</v>
      </c>
      <c r="F34" s="113" t="s">
        <v>1120</v>
      </c>
      <c r="G34" s="113" t="s">
        <v>1120</v>
      </c>
      <c r="H34" s="113" t="s">
        <v>1120</v>
      </c>
      <c r="I34" s="113" t="s">
        <v>1120</v>
      </c>
      <c r="J34" s="113" t="s">
        <v>1120</v>
      </c>
      <c r="K34" s="113" t="s">
        <v>1120</v>
      </c>
    </row>
    <row r="35" spans="1:11" ht="14.25" customHeight="1">
      <c r="A35" s="108" t="s">
        <v>302</v>
      </c>
      <c r="B35" s="133" t="s">
        <v>303</v>
      </c>
      <c r="C35" s="110">
        <v>207</v>
      </c>
      <c r="D35" s="110">
        <v>115</v>
      </c>
      <c r="E35" s="110">
        <v>0</v>
      </c>
      <c r="F35" s="110">
        <v>115</v>
      </c>
      <c r="G35" s="110">
        <v>0</v>
      </c>
      <c r="H35" s="110">
        <v>92</v>
      </c>
      <c r="I35" s="110">
        <v>0</v>
      </c>
      <c r="J35" s="110">
        <v>92</v>
      </c>
      <c r="K35" s="110">
        <v>0</v>
      </c>
    </row>
    <row r="36" spans="1:11" ht="14.25" customHeight="1">
      <c r="A36" s="111" t="s">
        <v>304</v>
      </c>
      <c r="B36" s="134" t="s">
        <v>305</v>
      </c>
      <c r="C36" s="113">
        <v>805</v>
      </c>
      <c r="D36" s="113">
        <v>46</v>
      </c>
      <c r="E36" s="113">
        <v>0</v>
      </c>
      <c r="F36" s="113">
        <v>46</v>
      </c>
      <c r="G36" s="113">
        <v>0</v>
      </c>
      <c r="H36" s="113">
        <v>759</v>
      </c>
      <c r="I36" s="113">
        <v>0</v>
      </c>
      <c r="J36" s="113">
        <v>759</v>
      </c>
      <c r="K36" s="113">
        <v>0</v>
      </c>
    </row>
    <row r="37" spans="1:11" ht="14.25" customHeight="1">
      <c r="A37" s="108" t="s">
        <v>306</v>
      </c>
      <c r="B37" s="133" t="s">
        <v>307</v>
      </c>
      <c r="C37" s="110">
        <v>977</v>
      </c>
      <c r="D37" s="110">
        <v>151</v>
      </c>
      <c r="E37" s="110">
        <v>0</v>
      </c>
      <c r="F37" s="110">
        <v>151</v>
      </c>
      <c r="G37" s="110">
        <v>0</v>
      </c>
      <c r="H37" s="110">
        <v>826</v>
      </c>
      <c r="I37" s="110">
        <v>0</v>
      </c>
      <c r="J37" s="110">
        <v>826</v>
      </c>
      <c r="K37" s="110">
        <v>0</v>
      </c>
    </row>
    <row r="38" spans="1:11" ht="14.25" customHeight="1">
      <c r="A38" s="111" t="s">
        <v>308</v>
      </c>
      <c r="B38" s="134" t="s">
        <v>309</v>
      </c>
      <c r="C38" s="113">
        <v>1575</v>
      </c>
      <c r="D38" s="113">
        <v>518</v>
      </c>
      <c r="E38" s="113">
        <v>0</v>
      </c>
      <c r="F38" s="113">
        <v>518</v>
      </c>
      <c r="G38" s="113">
        <v>0</v>
      </c>
      <c r="H38" s="113">
        <v>1057</v>
      </c>
      <c r="I38" s="113">
        <v>0</v>
      </c>
      <c r="J38" s="113">
        <v>1057</v>
      </c>
      <c r="K38" s="113">
        <v>0</v>
      </c>
    </row>
    <row r="39" spans="1:11" ht="14.25" customHeight="1">
      <c r="A39" s="108" t="s">
        <v>310</v>
      </c>
      <c r="B39" s="133" t="s">
        <v>311</v>
      </c>
      <c r="C39" s="110">
        <v>9922</v>
      </c>
      <c r="D39" s="110">
        <v>2541</v>
      </c>
      <c r="E39" s="110">
        <v>267</v>
      </c>
      <c r="F39" s="110">
        <v>2274</v>
      </c>
      <c r="G39" s="110">
        <v>0</v>
      </c>
      <c r="H39" s="110">
        <v>7381</v>
      </c>
      <c r="I39" s="110">
        <v>0</v>
      </c>
      <c r="J39" s="110">
        <v>7343</v>
      </c>
      <c r="K39" s="110">
        <v>38</v>
      </c>
    </row>
    <row r="40" spans="1:11" ht="14.25" customHeight="1">
      <c r="A40" s="111" t="s">
        <v>312</v>
      </c>
      <c r="B40" s="134" t="s">
        <v>313</v>
      </c>
      <c r="C40" s="113">
        <v>0</v>
      </c>
      <c r="D40" s="113">
        <v>0</v>
      </c>
      <c r="E40" s="113">
        <v>0</v>
      </c>
      <c r="F40" s="113">
        <v>0</v>
      </c>
      <c r="G40" s="113">
        <v>0</v>
      </c>
      <c r="H40" s="113">
        <v>0</v>
      </c>
      <c r="I40" s="113">
        <v>0</v>
      </c>
      <c r="J40" s="113">
        <v>0</v>
      </c>
      <c r="K40" s="113">
        <v>0</v>
      </c>
    </row>
    <row r="41" spans="1:11" ht="14.25" customHeight="1">
      <c r="A41" s="108" t="s">
        <v>314</v>
      </c>
      <c r="B41" s="133" t="s">
        <v>315</v>
      </c>
      <c r="C41" s="110">
        <v>387</v>
      </c>
      <c r="D41" s="110">
        <v>150</v>
      </c>
      <c r="E41" s="110">
        <v>0</v>
      </c>
      <c r="F41" s="110">
        <v>150</v>
      </c>
      <c r="G41" s="110">
        <v>0</v>
      </c>
      <c r="H41" s="110">
        <v>237</v>
      </c>
      <c r="I41" s="110">
        <v>0</v>
      </c>
      <c r="J41" s="110">
        <v>237</v>
      </c>
      <c r="K41" s="110">
        <v>0</v>
      </c>
    </row>
    <row r="42" spans="1:11" ht="14.25" customHeight="1">
      <c r="A42" s="90"/>
      <c r="B42" s="90" t="s">
        <v>316</v>
      </c>
      <c r="C42" s="383">
        <v>20513</v>
      </c>
      <c r="D42" s="383">
        <v>4629</v>
      </c>
      <c r="E42" s="383">
        <v>1507</v>
      </c>
      <c r="F42" s="383">
        <v>2753</v>
      </c>
      <c r="G42" s="383">
        <v>369</v>
      </c>
      <c r="H42" s="383">
        <v>15884</v>
      </c>
      <c r="I42" s="383">
        <v>8556</v>
      </c>
      <c r="J42" s="383">
        <v>6411</v>
      </c>
      <c r="K42" s="383">
        <v>917</v>
      </c>
    </row>
    <row r="43" spans="1:11" ht="14.25" customHeight="1">
      <c r="A43" s="108" t="s">
        <v>317</v>
      </c>
      <c r="B43" s="133" t="s">
        <v>318</v>
      </c>
      <c r="C43" s="110">
        <v>536</v>
      </c>
      <c r="D43" s="110">
        <v>158</v>
      </c>
      <c r="E43" s="110">
        <v>0</v>
      </c>
      <c r="F43" s="110">
        <v>158</v>
      </c>
      <c r="G43" s="110">
        <v>0</v>
      </c>
      <c r="H43" s="110">
        <v>378</v>
      </c>
      <c r="I43" s="110">
        <v>0</v>
      </c>
      <c r="J43" s="110">
        <v>378</v>
      </c>
      <c r="K43" s="110">
        <v>0</v>
      </c>
    </row>
    <row r="44" spans="1:11" ht="14.25" customHeight="1">
      <c r="A44" s="111" t="s">
        <v>319</v>
      </c>
      <c r="B44" s="134" t="s">
        <v>320</v>
      </c>
      <c r="C44" s="113">
        <v>452</v>
      </c>
      <c r="D44" s="113">
        <v>59</v>
      </c>
      <c r="E44" s="113">
        <v>0</v>
      </c>
      <c r="F44" s="113">
        <v>59</v>
      </c>
      <c r="G44" s="113">
        <v>0</v>
      </c>
      <c r="H44" s="113">
        <v>393</v>
      </c>
      <c r="I44" s="113">
        <v>0</v>
      </c>
      <c r="J44" s="113">
        <v>393</v>
      </c>
      <c r="K44" s="113">
        <v>0</v>
      </c>
    </row>
    <row r="45" spans="1:11" ht="14.25" customHeight="1">
      <c r="A45" s="108" t="s">
        <v>321</v>
      </c>
      <c r="B45" s="133" t="s">
        <v>322</v>
      </c>
      <c r="C45" s="110">
        <v>7944</v>
      </c>
      <c r="D45" s="110">
        <v>1318</v>
      </c>
      <c r="E45" s="110">
        <v>860</v>
      </c>
      <c r="F45" s="110">
        <v>458</v>
      </c>
      <c r="G45" s="110">
        <v>0</v>
      </c>
      <c r="H45" s="110">
        <v>6626</v>
      </c>
      <c r="I45" s="110">
        <v>6535</v>
      </c>
      <c r="J45" s="110">
        <v>91</v>
      </c>
      <c r="K45" s="110">
        <v>0</v>
      </c>
    </row>
    <row r="46" spans="1:11" ht="14.25" customHeight="1">
      <c r="A46" s="111" t="s">
        <v>323</v>
      </c>
      <c r="B46" s="134" t="s">
        <v>324</v>
      </c>
      <c r="C46" s="113">
        <v>1357</v>
      </c>
      <c r="D46" s="113">
        <v>356</v>
      </c>
      <c r="E46" s="113">
        <v>351</v>
      </c>
      <c r="F46" s="113">
        <v>5</v>
      </c>
      <c r="G46" s="113">
        <v>0</v>
      </c>
      <c r="H46" s="113">
        <v>1001</v>
      </c>
      <c r="I46" s="113">
        <v>880</v>
      </c>
      <c r="J46" s="113">
        <v>121</v>
      </c>
      <c r="K46" s="113">
        <v>0</v>
      </c>
    </row>
    <row r="47" spans="1:11" ht="14.25" customHeight="1">
      <c r="A47" s="108" t="s">
        <v>325</v>
      </c>
      <c r="B47" s="133" t="s">
        <v>326</v>
      </c>
      <c r="C47" s="110" t="s">
        <v>1120</v>
      </c>
      <c r="D47" s="110" t="s">
        <v>1120</v>
      </c>
      <c r="E47" s="110" t="s">
        <v>1120</v>
      </c>
      <c r="F47" s="110" t="s">
        <v>1120</v>
      </c>
      <c r="G47" s="110" t="s">
        <v>1120</v>
      </c>
      <c r="H47" s="110" t="s">
        <v>1120</v>
      </c>
      <c r="I47" s="110" t="s">
        <v>1120</v>
      </c>
      <c r="J47" s="110" t="s">
        <v>1120</v>
      </c>
      <c r="K47" s="110" t="s">
        <v>1120</v>
      </c>
    </row>
    <row r="48" spans="1:11" ht="14.25" customHeight="1">
      <c r="A48" s="111" t="s">
        <v>327</v>
      </c>
      <c r="B48" s="134" t="s">
        <v>328</v>
      </c>
      <c r="C48" s="113">
        <v>1094</v>
      </c>
      <c r="D48" s="113">
        <v>568</v>
      </c>
      <c r="E48" s="113">
        <v>0</v>
      </c>
      <c r="F48" s="113">
        <v>568</v>
      </c>
      <c r="G48" s="113">
        <v>0</v>
      </c>
      <c r="H48" s="113">
        <v>526</v>
      </c>
      <c r="I48" s="113">
        <v>0</v>
      </c>
      <c r="J48" s="113">
        <v>526</v>
      </c>
      <c r="K48" s="113">
        <v>0</v>
      </c>
    </row>
    <row r="49" spans="1:11" ht="14.25" customHeight="1">
      <c r="A49" s="108" t="s">
        <v>329</v>
      </c>
      <c r="B49" s="133" t="s">
        <v>330</v>
      </c>
      <c r="C49" s="110">
        <v>4847</v>
      </c>
      <c r="D49" s="110">
        <v>1186</v>
      </c>
      <c r="E49" s="110">
        <v>0</v>
      </c>
      <c r="F49" s="110">
        <v>1097</v>
      </c>
      <c r="G49" s="110">
        <v>89</v>
      </c>
      <c r="H49" s="110">
        <v>3661</v>
      </c>
      <c r="I49" s="110">
        <v>299</v>
      </c>
      <c r="J49" s="110">
        <v>2917</v>
      </c>
      <c r="K49" s="110">
        <v>445</v>
      </c>
    </row>
    <row r="50" spans="1:11" ht="14.25" customHeight="1">
      <c r="A50" s="111" t="s">
        <v>331</v>
      </c>
      <c r="B50" s="134" t="s">
        <v>332</v>
      </c>
      <c r="C50" s="113">
        <v>2275</v>
      </c>
      <c r="D50" s="113">
        <v>600</v>
      </c>
      <c r="E50" s="113">
        <v>296</v>
      </c>
      <c r="F50" s="113">
        <v>86</v>
      </c>
      <c r="G50" s="113">
        <v>218</v>
      </c>
      <c r="H50" s="113">
        <v>1675</v>
      </c>
      <c r="I50" s="113">
        <v>842</v>
      </c>
      <c r="J50" s="113">
        <v>391</v>
      </c>
      <c r="K50" s="113">
        <v>442</v>
      </c>
    </row>
    <row r="51" spans="1:11" ht="14.25" customHeight="1">
      <c r="A51" s="108" t="s">
        <v>333</v>
      </c>
      <c r="B51" s="133" t="s">
        <v>334</v>
      </c>
      <c r="C51" s="110">
        <v>0</v>
      </c>
      <c r="D51" s="110">
        <v>0</v>
      </c>
      <c r="E51" s="110">
        <v>0</v>
      </c>
      <c r="F51" s="110">
        <v>0</v>
      </c>
      <c r="G51" s="110">
        <v>0</v>
      </c>
      <c r="H51" s="110">
        <v>0</v>
      </c>
      <c r="I51" s="110">
        <v>0</v>
      </c>
      <c r="J51" s="110">
        <v>0</v>
      </c>
      <c r="K51" s="110">
        <v>0</v>
      </c>
    </row>
    <row r="52" spans="1:11" ht="14.25" customHeight="1">
      <c r="A52" s="90"/>
      <c r="B52" s="90" t="s">
        <v>335</v>
      </c>
      <c r="C52" s="383">
        <v>24646</v>
      </c>
      <c r="D52" s="383">
        <v>6680</v>
      </c>
      <c r="E52" s="383">
        <v>119</v>
      </c>
      <c r="F52" s="383">
        <v>6561</v>
      </c>
      <c r="G52" s="383">
        <v>0</v>
      </c>
      <c r="H52" s="383">
        <v>17966</v>
      </c>
      <c r="I52" s="383">
        <v>283</v>
      </c>
      <c r="J52" s="383">
        <v>17683</v>
      </c>
      <c r="K52" s="383">
        <v>0</v>
      </c>
    </row>
    <row r="53" spans="1:11" ht="14.25" customHeight="1">
      <c r="A53" s="108" t="s">
        <v>336</v>
      </c>
      <c r="B53" s="133" t="s">
        <v>337</v>
      </c>
      <c r="C53" s="110">
        <v>840</v>
      </c>
      <c r="D53" s="110">
        <v>387</v>
      </c>
      <c r="E53" s="110">
        <v>0</v>
      </c>
      <c r="F53" s="110">
        <v>387</v>
      </c>
      <c r="G53" s="110">
        <v>0</v>
      </c>
      <c r="H53" s="110">
        <v>453</v>
      </c>
      <c r="I53" s="110">
        <v>0</v>
      </c>
      <c r="J53" s="110">
        <v>453</v>
      </c>
      <c r="K53" s="110">
        <v>0</v>
      </c>
    </row>
    <row r="54" spans="1:11" ht="14.25" customHeight="1">
      <c r="A54" s="111" t="s">
        <v>338</v>
      </c>
      <c r="B54" s="134" t="s">
        <v>339</v>
      </c>
      <c r="C54" s="113">
        <v>0</v>
      </c>
      <c r="D54" s="113">
        <v>0</v>
      </c>
      <c r="E54" s="113">
        <v>0</v>
      </c>
      <c r="F54" s="113">
        <v>0</v>
      </c>
      <c r="G54" s="113">
        <v>0</v>
      </c>
      <c r="H54" s="113">
        <v>0</v>
      </c>
      <c r="I54" s="113">
        <v>0</v>
      </c>
      <c r="J54" s="113">
        <v>0</v>
      </c>
      <c r="K54" s="113">
        <v>0</v>
      </c>
    </row>
    <row r="55" spans="1:11" ht="14.25" customHeight="1">
      <c r="A55" s="108" t="s">
        <v>340</v>
      </c>
      <c r="B55" s="133" t="s">
        <v>341</v>
      </c>
      <c r="C55" s="110">
        <v>5</v>
      </c>
      <c r="D55" s="110">
        <v>0</v>
      </c>
      <c r="E55" s="110">
        <v>0</v>
      </c>
      <c r="F55" s="110">
        <v>0</v>
      </c>
      <c r="G55" s="110">
        <v>0</v>
      </c>
      <c r="H55" s="110">
        <v>5</v>
      </c>
      <c r="I55" s="110">
        <v>0</v>
      </c>
      <c r="J55" s="110">
        <v>5</v>
      </c>
      <c r="K55" s="110">
        <v>0</v>
      </c>
    </row>
    <row r="56" spans="1:11" ht="14.25" customHeight="1">
      <c r="A56" s="111" t="s">
        <v>342</v>
      </c>
      <c r="B56" s="134" t="s">
        <v>343</v>
      </c>
      <c r="C56" s="113" t="s">
        <v>1120</v>
      </c>
      <c r="D56" s="113" t="s">
        <v>1120</v>
      </c>
      <c r="E56" s="113" t="s">
        <v>1120</v>
      </c>
      <c r="F56" s="113" t="s">
        <v>1120</v>
      </c>
      <c r="G56" s="113" t="s">
        <v>1120</v>
      </c>
      <c r="H56" s="113" t="s">
        <v>1120</v>
      </c>
      <c r="I56" s="113" t="s">
        <v>1120</v>
      </c>
      <c r="J56" s="113" t="s">
        <v>1120</v>
      </c>
      <c r="K56" s="113" t="s">
        <v>1120</v>
      </c>
    </row>
    <row r="57" spans="1:11" ht="14.25" customHeight="1">
      <c r="A57" s="108" t="s">
        <v>344</v>
      </c>
      <c r="B57" s="133" t="s">
        <v>345</v>
      </c>
      <c r="C57" s="110">
        <v>784</v>
      </c>
      <c r="D57" s="110">
        <v>0</v>
      </c>
      <c r="E57" s="110">
        <v>0</v>
      </c>
      <c r="F57" s="110">
        <v>0</v>
      </c>
      <c r="G57" s="110">
        <v>0</v>
      </c>
      <c r="H57" s="110">
        <v>784</v>
      </c>
      <c r="I57" s="110">
        <v>0</v>
      </c>
      <c r="J57" s="110">
        <v>784</v>
      </c>
      <c r="K57" s="110">
        <v>0</v>
      </c>
    </row>
    <row r="58" spans="1:11" ht="14.25" customHeight="1">
      <c r="A58" s="111" t="s">
        <v>346</v>
      </c>
      <c r="B58" s="134" t="s">
        <v>347</v>
      </c>
      <c r="C58" s="113">
        <v>298</v>
      </c>
      <c r="D58" s="113">
        <v>236</v>
      </c>
      <c r="E58" s="113">
        <v>0</v>
      </c>
      <c r="F58" s="113">
        <v>236</v>
      </c>
      <c r="G58" s="113">
        <v>0</v>
      </c>
      <c r="H58" s="113">
        <v>62</v>
      </c>
      <c r="I58" s="113">
        <v>0</v>
      </c>
      <c r="J58" s="113">
        <v>62</v>
      </c>
      <c r="K58" s="113">
        <v>0</v>
      </c>
    </row>
    <row r="59" spans="1:11" ht="14.25" customHeight="1">
      <c r="A59" s="108" t="s">
        <v>348</v>
      </c>
      <c r="B59" s="133" t="s">
        <v>349</v>
      </c>
      <c r="C59" s="110">
        <v>1202</v>
      </c>
      <c r="D59" s="110">
        <v>128</v>
      </c>
      <c r="E59" s="110">
        <v>0</v>
      </c>
      <c r="F59" s="110">
        <v>128</v>
      </c>
      <c r="G59" s="110">
        <v>0</v>
      </c>
      <c r="H59" s="110">
        <v>1074</v>
      </c>
      <c r="I59" s="110">
        <v>0</v>
      </c>
      <c r="J59" s="110">
        <v>1074</v>
      </c>
      <c r="K59" s="110">
        <v>0</v>
      </c>
    </row>
    <row r="60" spans="1:11" ht="14.25" customHeight="1">
      <c r="A60" s="111" t="s">
        <v>350</v>
      </c>
      <c r="B60" s="134" t="s">
        <v>351</v>
      </c>
      <c r="C60" s="113" t="s">
        <v>1120</v>
      </c>
      <c r="D60" s="113" t="s">
        <v>1120</v>
      </c>
      <c r="E60" s="113" t="s">
        <v>1120</v>
      </c>
      <c r="F60" s="113" t="s">
        <v>1120</v>
      </c>
      <c r="G60" s="113" t="s">
        <v>1120</v>
      </c>
      <c r="H60" s="113" t="s">
        <v>1120</v>
      </c>
      <c r="I60" s="113" t="s">
        <v>1120</v>
      </c>
      <c r="J60" s="113" t="s">
        <v>1120</v>
      </c>
      <c r="K60" s="113" t="s">
        <v>1120</v>
      </c>
    </row>
    <row r="61" spans="1:11" ht="14.25" customHeight="1">
      <c r="A61" s="108" t="s">
        <v>352</v>
      </c>
      <c r="B61" s="133" t="s">
        <v>353</v>
      </c>
      <c r="C61" s="110">
        <v>7123</v>
      </c>
      <c r="D61" s="110">
        <v>2476</v>
      </c>
      <c r="E61" s="110">
        <v>107</v>
      </c>
      <c r="F61" s="110">
        <v>2369</v>
      </c>
      <c r="G61" s="110">
        <v>0</v>
      </c>
      <c r="H61" s="110">
        <v>4647</v>
      </c>
      <c r="I61" s="110">
        <v>283</v>
      </c>
      <c r="J61" s="110">
        <v>4364</v>
      </c>
      <c r="K61" s="110">
        <v>0</v>
      </c>
    </row>
    <row r="62" spans="1:11" ht="14.25" customHeight="1">
      <c r="A62" s="111" t="s">
        <v>354</v>
      </c>
      <c r="B62" s="134" t="s">
        <v>355</v>
      </c>
      <c r="C62" s="113" t="s">
        <v>1120</v>
      </c>
      <c r="D62" s="113" t="s">
        <v>1120</v>
      </c>
      <c r="E62" s="113" t="s">
        <v>1120</v>
      </c>
      <c r="F62" s="113" t="s">
        <v>1120</v>
      </c>
      <c r="G62" s="113" t="s">
        <v>1120</v>
      </c>
      <c r="H62" s="113" t="s">
        <v>1120</v>
      </c>
      <c r="I62" s="113" t="s">
        <v>1120</v>
      </c>
      <c r="J62" s="113" t="s">
        <v>1120</v>
      </c>
      <c r="K62" s="113" t="s">
        <v>1120</v>
      </c>
    </row>
    <row r="63" spans="1:11" ht="14.25" customHeight="1">
      <c r="A63" s="108" t="s">
        <v>356</v>
      </c>
      <c r="B63" s="133" t="s">
        <v>357</v>
      </c>
      <c r="C63" s="110">
        <v>2568</v>
      </c>
      <c r="D63" s="110">
        <v>812</v>
      </c>
      <c r="E63" s="110">
        <v>0</v>
      </c>
      <c r="F63" s="110">
        <v>812</v>
      </c>
      <c r="G63" s="110">
        <v>0</v>
      </c>
      <c r="H63" s="110">
        <v>1756</v>
      </c>
      <c r="I63" s="110">
        <v>0</v>
      </c>
      <c r="J63" s="110">
        <v>1756</v>
      </c>
      <c r="K63" s="110">
        <v>0</v>
      </c>
    </row>
    <row r="64" spans="1:11" ht="14.25" customHeight="1">
      <c r="A64" s="111" t="s">
        <v>358</v>
      </c>
      <c r="B64" s="134" t="s">
        <v>359</v>
      </c>
      <c r="C64" s="113">
        <v>200</v>
      </c>
      <c r="D64" s="113">
        <v>9</v>
      </c>
      <c r="E64" s="113">
        <v>0</v>
      </c>
      <c r="F64" s="113">
        <v>9</v>
      </c>
      <c r="G64" s="113">
        <v>0</v>
      </c>
      <c r="H64" s="113">
        <v>191</v>
      </c>
      <c r="I64" s="113">
        <v>0</v>
      </c>
      <c r="J64" s="113">
        <v>191</v>
      </c>
      <c r="K64" s="113">
        <v>0</v>
      </c>
    </row>
    <row r="65" spans="1:11" ht="14.25" customHeight="1">
      <c r="A65" s="108" t="s">
        <v>360</v>
      </c>
      <c r="B65" s="133" t="s">
        <v>361</v>
      </c>
      <c r="C65" s="110" t="s">
        <v>1120</v>
      </c>
      <c r="D65" s="110" t="s">
        <v>1120</v>
      </c>
      <c r="E65" s="110" t="s">
        <v>1120</v>
      </c>
      <c r="F65" s="110" t="s">
        <v>1120</v>
      </c>
      <c r="G65" s="110" t="s">
        <v>1120</v>
      </c>
      <c r="H65" s="110" t="s">
        <v>1120</v>
      </c>
      <c r="I65" s="110" t="s">
        <v>1120</v>
      </c>
      <c r="J65" s="110" t="s">
        <v>1120</v>
      </c>
      <c r="K65" s="110" t="s">
        <v>1120</v>
      </c>
    </row>
    <row r="66" spans="1:11" ht="14.25" customHeight="1">
      <c r="A66" s="90"/>
      <c r="B66" s="90" t="s">
        <v>362</v>
      </c>
      <c r="C66" s="383">
        <v>17746</v>
      </c>
      <c r="D66" s="383">
        <v>5662</v>
      </c>
      <c r="E66" s="383">
        <v>7</v>
      </c>
      <c r="F66" s="383">
        <v>5636</v>
      </c>
      <c r="G66" s="383">
        <v>19</v>
      </c>
      <c r="H66" s="383">
        <v>12084</v>
      </c>
      <c r="I66" s="383" t="s">
        <v>1119</v>
      </c>
      <c r="J66" s="383">
        <v>10865</v>
      </c>
      <c r="K66" s="383" t="s">
        <v>1119</v>
      </c>
    </row>
    <row r="67" spans="1:11" ht="14.25" customHeight="1">
      <c r="A67" s="108" t="s">
        <v>363</v>
      </c>
      <c r="B67" s="133" t="s">
        <v>364</v>
      </c>
      <c r="C67" s="110">
        <v>12</v>
      </c>
      <c r="D67" s="110">
        <v>11</v>
      </c>
      <c r="E67" s="110">
        <v>0</v>
      </c>
      <c r="F67" s="110">
        <v>11</v>
      </c>
      <c r="G67" s="110">
        <v>0</v>
      </c>
      <c r="H67" s="110" t="s">
        <v>1119</v>
      </c>
      <c r="I67" s="110">
        <v>0</v>
      </c>
      <c r="J67" s="110" t="s">
        <v>1119</v>
      </c>
      <c r="K67" s="110">
        <v>0</v>
      </c>
    </row>
    <row r="68" spans="1:11" ht="14.25" customHeight="1">
      <c r="A68" s="111" t="s">
        <v>365</v>
      </c>
      <c r="B68" s="134" t="s">
        <v>366</v>
      </c>
      <c r="C68" s="113">
        <v>0</v>
      </c>
      <c r="D68" s="113">
        <v>0</v>
      </c>
      <c r="E68" s="113">
        <v>0</v>
      </c>
      <c r="F68" s="113">
        <v>0</v>
      </c>
      <c r="G68" s="113">
        <v>0</v>
      </c>
      <c r="H68" s="113">
        <v>0</v>
      </c>
      <c r="I68" s="113">
        <v>0</v>
      </c>
      <c r="J68" s="113">
        <v>0</v>
      </c>
      <c r="K68" s="113">
        <v>0</v>
      </c>
    </row>
    <row r="69" spans="1:11" ht="14.25" customHeight="1">
      <c r="A69" s="108" t="s">
        <v>367</v>
      </c>
      <c r="B69" s="133" t="s">
        <v>368</v>
      </c>
      <c r="C69" s="110">
        <v>523</v>
      </c>
      <c r="D69" s="110">
        <v>205</v>
      </c>
      <c r="E69" s="110">
        <v>0</v>
      </c>
      <c r="F69" s="110">
        <v>205</v>
      </c>
      <c r="G69" s="110">
        <v>0</v>
      </c>
      <c r="H69" s="110">
        <v>318</v>
      </c>
      <c r="I69" s="110">
        <v>0</v>
      </c>
      <c r="J69" s="110">
        <v>318</v>
      </c>
      <c r="K69" s="110">
        <v>0</v>
      </c>
    </row>
    <row r="70" spans="1:11" ht="14.25" customHeight="1">
      <c r="A70" s="111" t="s">
        <v>369</v>
      </c>
      <c r="B70" s="134" t="s">
        <v>370</v>
      </c>
      <c r="C70" s="113">
        <v>245</v>
      </c>
      <c r="D70" s="113">
        <v>19</v>
      </c>
      <c r="E70" s="113">
        <v>0</v>
      </c>
      <c r="F70" s="113">
        <v>0</v>
      </c>
      <c r="G70" s="113">
        <v>19</v>
      </c>
      <c r="H70" s="113" t="s">
        <v>1119</v>
      </c>
      <c r="I70" s="113">
        <v>0</v>
      </c>
      <c r="J70" s="113">
        <v>0</v>
      </c>
      <c r="K70" s="113" t="s">
        <v>1119</v>
      </c>
    </row>
    <row r="71" spans="1:11" ht="14.25" customHeight="1">
      <c r="A71" s="108" t="s">
        <v>371</v>
      </c>
      <c r="B71" s="133" t="s">
        <v>372</v>
      </c>
      <c r="C71" s="110">
        <v>772</v>
      </c>
      <c r="D71" s="110">
        <v>0</v>
      </c>
      <c r="E71" s="110">
        <v>0</v>
      </c>
      <c r="F71" s="110">
        <v>0</v>
      </c>
      <c r="G71" s="110">
        <v>0</v>
      </c>
      <c r="H71" s="110">
        <v>772</v>
      </c>
      <c r="I71" s="110">
        <v>0</v>
      </c>
      <c r="J71" s="110">
        <v>772</v>
      </c>
      <c r="K71" s="110">
        <v>0</v>
      </c>
    </row>
    <row r="72" spans="1:11" ht="14.25" customHeight="1">
      <c r="A72" s="111" t="s">
        <v>373</v>
      </c>
      <c r="B72" s="134" t="s">
        <v>374</v>
      </c>
      <c r="C72" s="113">
        <v>307</v>
      </c>
      <c r="D72" s="113">
        <v>54</v>
      </c>
      <c r="E72" s="113">
        <v>0</v>
      </c>
      <c r="F72" s="113">
        <v>54</v>
      </c>
      <c r="G72" s="113">
        <v>0</v>
      </c>
      <c r="H72" s="113" t="s">
        <v>1119</v>
      </c>
      <c r="I72" s="113">
        <v>0</v>
      </c>
      <c r="J72" s="113" t="s">
        <v>1119</v>
      </c>
      <c r="K72" s="113">
        <v>0</v>
      </c>
    </row>
    <row r="73" spans="1:11" ht="14.25" customHeight="1">
      <c r="A73" s="108" t="s">
        <v>375</v>
      </c>
      <c r="B73" s="133" t="s">
        <v>376</v>
      </c>
      <c r="C73" s="110">
        <v>6732</v>
      </c>
      <c r="D73" s="110">
        <v>3448</v>
      </c>
      <c r="E73" s="110">
        <v>0</v>
      </c>
      <c r="F73" s="110">
        <v>3448</v>
      </c>
      <c r="G73" s="110">
        <v>0</v>
      </c>
      <c r="H73" s="110">
        <v>3284</v>
      </c>
      <c r="I73" s="110" t="s">
        <v>1119</v>
      </c>
      <c r="J73" s="110" t="s">
        <v>1119</v>
      </c>
      <c r="K73" s="110">
        <v>0</v>
      </c>
    </row>
    <row r="74" spans="1:11" ht="14.25" customHeight="1">
      <c r="A74" s="111" t="s">
        <v>377</v>
      </c>
      <c r="B74" s="134" t="s">
        <v>378</v>
      </c>
      <c r="C74" s="113" t="s">
        <v>1120</v>
      </c>
      <c r="D74" s="113" t="s">
        <v>1120</v>
      </c>
      <c r="E74" s="113" t="s">
        <v>1120</v>
      </c>
      <c r="F74" s="113" t="s">
        <v>1120</v>
      </c>
      <c r="G74" s="113" t="s">
        <v>1120</v>
      </c>
      <c r="H74" s="113" t="s">
        <v>1120</v>
      </c>
      <c r="I74" s="113" t="s">
        <v>1120</v>
      </c>
      <c r="J74" s="113" t="s">
        <v>1120</v>
      </c>
      <c r="K74" s="113" t="s">
        <v>1120</v>
      </c>
    </row>
    <row r="75" spans="1:11" ht="14.25" customHeight="1">
      <c r="A75" s="108" t="s">
        <v>379</v>
      </c>
      <c r="B75" s="133" t="s">
        <v>380</v>
      </c>
      <c r="C75" s="110">
        <v>1734</v>
      </c>
      <c r="D75" s="110">
        <v>456</v>
      </c>
      <c r="E75" s="110">
        <v>0</v>
      </c>
      <c r="F75" s="110">
        <v>456</v>
      </c>
      <c r="G75" s="110">
        <v>0</v>
      </c>
      <c r="H75" s="110">
        <v>1278</v>
      </c>
      <c r="I75" s="110">
        <v>0</v>
      </c>
      <c r="J75" s="110">
        <v>1278</v>
      </c>
      <c r="K75" s="110">
        <v>0</v>
      </c>
    </row>
    <row r="76" spans="1:11" ht="14.25" customHeight="1">
      <c r="A76" s="111" t="s">
        <v>381</v>
      </c>
      <c r="B76" s="134" t="s">
        <v>382</v>
      </c>
      <c r="C76" s="113">
        <v>2568</v>
      </c>
      <c r="D76" s="113">
        <v>5</v>
      </c>
      <c r="E76" s="113">
        <v>0</v>
      </c>
      <c r="F76" s="113">
        <v>5</v>
      </c>
      <c r="G76" s="113">
        <v>0</v>
      </c>
      <c r="H76" s="113">
        <v>2563</v>
      </c>
      <c r="I76" s="113">
        <v>0</v>
      </c>
      <c r="J76" s="113">
        <v>2563</v>
      </c>
      <c r="K76" s="113">
        <v>0</v>
      </c>
    </row>
    <row r="77" spans="1:11" ht="14.25" customHeight="1">
      <c r="A77" s="108" t="s">
        <v>383</v>
      </c>
      <c r="B77" s="133" t="s">
        <v>384</v>
      </c>
      <c r="C77" s="110">
        <v>1594</v>
      </c>
      <c r="D77" s="110">
        <v>541</v>
      </c>
      <c r="E77" s="110">
        <v>0</v>
      </c>
      <c r="F77" s="110">
        <v>541</v>
      </c>
      <c r="G77" s="110">
        <v>0</v>
      </c>
      <c r="H77" s="110">
        <v>1053</v>
      </c>
      <c r="I77" s="110">
        <v>0</v>
      </c>
      <c r="J77" s="110">
        <v>1053</v>
      </c>
      <c r="K77" s="110">
        <v>0</v>
      </c>
    </row>
    <row r="78" spans="1:11" ht="14.25" customHeight="1">
      <c r="A78" s="111" t="s">
        <v>385</v>
      </c>
      <c r="B78" s="134" t="s">
        <v>386</v>
      </c>
      <c r="C78" s="113">
        <v>835</v>
      </c>
      <c r="D78" s="113">
        <v>91</v>
      </c>
      <c r="E78" s="113">
        <v>0</v>
      </c>
      <c r="F78" s="113">
        <v>91</v>
      </c>
      <c r="G78" s="113">
        <v>0</v>
      </c>
      <c r="H78" s="113">
        <v>744</v>
      </c>
      <c r="I78" s="113">
        <v>0</v>
      </c>
      <c r="J78" s="113">
        <v>744</v>
      </c>
      <c r="K78" s="113">
        <v>0</v>
      </c>
    </row>
    <row r="79" spans="1:11" ht="14.25" customHeight="1">
      <c r="A79" s="108" t="s">
        <v>387</v>
      </c>
      <c r="B79" s="133" t="s">
        <v>388</v>
      </c>
      <c r="C79" s="110">
        <v>0</v>
      </c>
      <c r="D79" s="110">
        <v>0</v>
      </c>
      <c r="E79" s="110">
        <v>0</v>
      </c>
      <c r="F79" s="110">
        <v>0</v>
      </c>
      <c r="G79" s="110">
        <v>0</v>
      </c>
      <c r="H79" s="110">
        <v>0</v>
      </c>
      <c r="I79" s="110">
        <v>0</v>
      </c>
      <c r="J79" s="110">
        <v>0</v>
      </c>
      <c r="K79" s="110">
        <v>0</v>
      </c>
    </row>
    <row r="80" spans="1:11" ht="14.25" customHeight="1">
      <c r="A80" s="90"/>
      <c r="B80" s="90" t="s">
        <v>389</v>
      </c>
      <c r="C80" s="383">
        <v>23199</v>
      </c>
      <c r="D80" s="383">
        <v>4420</v>
      </c>
      <c r="E80" s="383">
        <v>1677</v>
      </c>
      <c r="F80" s="383">
        <v>2743</v>
      </c>
      <c r="G80" s="383">
        <v>0</v>
      </c>
      <c r="H80" s="383">
        <v>18779</v>
      </c>
      <c r="I80" s="383">
        <v>5735</v>
      </c>
      <c r="J80" s="383">
        <v>13000</v>
      </c>
      <c r="K80" s="383">
        <v>44</v>
      </c>
    </row>
    <row r="81" spans="1:11" ht="14.25" customHeight="1">
      <c r="A81" s="108" t="s">
        <v>390</v>
      </c>
      <c r="B81" s="133" t="s">
        <v>391</v>
      </c>
      <c r="C81" s="110">
        <v>616</v>
      </c>
      <c r="D81" s="110">
        <v>59</v>
      </c>
      <c r="E81" s="110">
        <v>0</v>
      </c>
      <c r="F81" s="110">
        <v>59</v>
      </c>
      <c r="G81" s="110">
        <v>0</v>
      </c>
      <c r="H81" s="110">
        <v>557</v>
      </c>
      <c r="I81" s="110">
        <v>93</v>
      </c>
      <c r="J81" s="110">
        <v>464</v>
      </c>
      <c r="K81" s="110">
        <v>0</v>
      </c>
    </row>
    <row r="82" spans="1:11" ht="14.25" customHeight="1">
      <c r="A82" s="111" t="s">
        <v>392</v>
      </c>
      <c r="B82" s="134" t="s">
        <v>393</v>
      </c>
      <c r="C82" s="113">
        <v>726</v>
      </c>
      <c r="D82" s="113">
        <v>351</v>
      </c>
      <c r="E82" s="113">
        <v>0</v>
      </c>
      <c r="F82" s="113">
        <v>351</v>
      </c>
      <c r="G82" s="113">
        <v>0</v>
      </c>
      <c r="H82" s="113">
        <v>375</v>
      </c>
      <c r="I82" s="113">
        <v>93</v>
      </c>
      <c r="J82" s="113">
        <v>238</v>
      </c>
      <c r="K82" s="113">
        <v>44</v>
      </c>
    </row>
    <row r="83" spans="1:11" ht="14.25" customHeight="1">
      <c r="A83" s="108" t="s">
        <v>394</v>
      </c>
      <c r="B83" s="133" t="s">
        <v>395</v>
      </c>
      <c r="C83" s="110">
        <v>808</v>
      </c>
      <c r="D83" s="110">
        <v>94</v>
      </c>
      <c r="E83" s="110">
        <v>9</v>
      </c>
      <c r="F83" s="110">
        <v>85</v>
      </c>
      <c r="G83" s="110">
        <v>0</v>
      </c>
      <c r="H83" s="110">
        <v>714</v>
      </c>
      <c r="I83" s="110">
        <v>0</v>
      </c>
      <c r="J83" s="110">
        <v>714</v>
      </c>
      <c r="K83" s="110">
        <v>0</v>
      </c>
    </row>
    <row r="84" spans="1:11" ht="14.25" customHeight="1">
      <c r="A84" s="111" t="s">
        <v>396</v>
      </c>
      <c r="B84" s="134" t="s">
        <v>397</v>
      </c>
      <c r="C84" s="113">
        <v>1389</v>
      </c>
      <c r="D84" s="113">
        <v>425</v>
      </c>
      <c r="E84" s="113">
        <v>0</v>
      </c>
      <c r="F84" s="113">
        <v>425</v>
      </c>
      <c r="G84" s="113">
        <v>0</v>
      </c>
      <c r="H84" s="113">
        <v>964</v>
      </c>
      <c r="I84" s="113">
        <v>41</v>
      </c>
      <c r="J84" s="113">
        <v>923</v>
      </c>
      <c r="K84" s="113">
        <v>0</v>
      </c>
    </row>
    <row r="85" spans="1:11" ht="14.25" customHeight="1">
      <c r="A85" s="108" t="s">
        <v>398</v>
      </c>
      <c r="B85" s="133" t="s">
        <v>399</v>
      </c>
      <c r="C85" s="110">
        <v>183</v>
      </c>
      <c r="D85" s="110">
        <v>0</v>
      </c>
      <c r="E85" s="110">
        <v>0</v>
      </c>
      <c r="F85" s="110">
        <v>0</v>
      </c>
      <c r="G85" s="110">
        <v>0</v>
      </c>
      <c r="H85" s="110">
        <v>183</v>
      </c>
      <c r="I85" s="110">
        <v>0</v>
      </c>
      <c r="J85" s="110">
        <v>183</v>
      </c>
      <c r="K85" s="110">
        <v>0</v>
      </c>
    </row>
    <row r="86" spans="1:11" ht="14.25" customHeight="1">
      <c r="A86" s="111" t="s">
        <v>400</v>
      </c>
      <c r="B86" s="134" t="s">
        <v>401</v>
      </c>
      <c r="C86" s="113">
        <v>460</v>
      </c>
      <c r="D86" s="113">
        <v>392</v>
      </c>
      <c r="E86" s="113">
        <v>0</v>
      </c>
      <c r="F86" s="113">
        <v>392</v>
      </c>
      <c r="G86" s="113">
        <v>0</v>
      </c>
      <c r="H86" s="113">
        <v>68</v>
      </c>
      <c r="I86" s="113">
        <v>0</v>
      </c>
      <c r="J86" s="113">
        <v>68</v>
      </c>
      <c r="K86" s="113">
        <v>0</v>
      </c>
    </row>
    <row r="87" spans="1:11" ht="14.25" customHeight="1">
      <c r="A87" s="108" t="s">
        <v>402</v>
      </c>
      <c r="B87" s="133" t="s">
        <v>403</v>
      </c>
      <c r="C87" s="110">
        <v>16162</v>
      </c>
      <c r="D87" s="110">
        <v>2895</v>
      </c>
      <c r="E87" s="110">
        <v>1668</v>
      </c>
      <c r="F87" s="110">
        <v>1227</v>
      </c>
      <c r="G87" s="110">
        <v>0</v>
      </c>
      <c r="H87" s="110">
        <v>13267</v>
      </c>
      <c r="I87" s="110">
        <v>5052</v>
      </c>
      <c r="J87" s="110">
        <v>8215</v>
      </c>
      <c r="K87" s="110">
        <v>0</v>
      </c>
    </row>
    <row r="88" spans="1:11" ht="14.25" customHeight="1">
      <c r="A88" s="111" t="s">
        <v>404</v>
      </c>
      <c r="B88" s="134" t="s">
        <v>405</v>
      </c>
      <c r="C88" s="113">
        <v>2855</v>
      </c>
      <c r="D88" s="113">
        <v>204</v>
      </c>
      <c r="E88" s="113">
        <v>0</v>
      </c>
      <c r="F88" s="113">
        <v>204</v>
      </c>
      <c r="G88" s="113">
        <v>0</v>
      </c>
      <c r="H88" s="113">
        <v>2651</v>
      </c>
      <c r="I88" s="113">
        <v>456</v>
      </c>
      <c r="J88" s="113">
        <v>2195</v>
      </c>
      <c r="K88" s="113">
        <v>0</v>
      </c>
    </row>
    <row r="89" spans="1:11" ht="14.25" customHeight="1">
      <c r="A89" s="90"/>
      <c r="B89" s="90" t="s">
        <v>406</v>
      </c>
      <c r="C89" s="383">
        <v>8685</v>
      </c>
      <c r="D89" s="383">
        <v>2012</v>
      </c>
      <c r="E89" s="383">
        <v>149</v>
      </c>
      <c r="F89" s="383">
        <v>1863</v>
      </c>
      <c r="G89" s="383">
        <v>0</v>
      </c>
      <c r="H89" s="383">
        <v>6673</v>
      </c>
      <c r="I89" s="383">
        <v>1603</v>
      </c>
      <c r="J89" s="383">
        <v>5070</v>
      </c>
      <c r="K89" s="383">
        <v>0</v>
      </c>
    </row>
    <row r="90" spans="1:11" ht="14.25" customHeight="1">
      <c r="A90" s="111" t="s">
        <v>407</v>
      </c>
      <c r="B90" s="134" t="s">
        <v>408</v>
      </c>
      <c r="C90" s="113" t="s">
        <v>1120</v>
      </c>
      <c r="D90" s="113" t="s">
        <v>1120</v>
      </c>
      <c r="E90" s="113" t="s">
        <v>1120</v>
      </c>
      <c r="F90" s="113" t="s">
        <v>1120</v>
      </c>
      <c r="G90" s="113" t="s">
        <v>1120</v>
      </c>
      <c r="H90" s="113" t="s">
        <v>1120</v>
      </c>
      <c r="I90" s="113" t="s">
        <v>1120</v>
      </c>
      <c r="J90" s="113" t="s">
        <v>1120</v>
      </c>
      <c r="K90" s="113" t="s">
        <v>1120</v>
      </c>
    </row>
    <row r="91" spans="1:11" ht="14.25" customHeight="1">
      <c r="A91" s="108" t="s">
        <v>409</v>
      </c>
      <c r="B91" s="133" t="s">
        <v>410</v>
      </c>
      <c r="C91" s="110">
        <v>438</v>
      </c>
      <c r="D91" s="110">
        <v>0</v>
      </c>
      <c r="E91" s="110">
        <v>0</v>
      </c>
      <c r="F91" s="110">
        <v>0</v>
      </c>
      <c r="G91" s="110">
        <v>0</v>
      </c>
      <c r="H91" s="110">
        <v>438</v>
      </c>
      <c r="I91" s="110">
        <v>0</v>
      </c>
      <c r="J91" s="110">
        <v>438</v>
      </c>
      <c r="K91" s="110">
        <v>0</v>
      </c>
    </row>
    <row r="92" spans="1:11" ht="14.25" customHeight="1">
      <c r="A92" s="111" t="s">
        <v>411</v>
      </c>
      <c r="B92" s="134" t="s">
        <v>412</v>
      </c>
      <c r="C92" s="110">
        <v>0</v>
      </c>
      <c r="D92" s="113">
        <v>0</v>
      </c>
      <c r="E92" s="113">
        <v>0</v>
      </c>
      <c r="F92" s="113">
        <v>0</v>
      </c>
      <c r="G92" s="113">
        <v>0</v>
      </c>
      <c r="H92" s="113">
        <v>0</v>
      </c>
      <c r="I92" s="113">
        <v>0</v>
      </c>
      <c r="J92" s="113">
        <v>0</v>
      </c>
      <c r="K92" s="113">
        <v>0</v>
      </c>
    </row>
    <row r="93" spans="1:11" ht="14.25" customHeight="1">
      <c r="A93" s="108" t="s">
        <v>413</v>
      </c>
      <c r="B93" s="133" t="s">
        <v>414</v>
      </c>
      <c r="C93" s="110">
        <v>874</v>
      </c>
      <c r="D93" s="110">
        <v>180</v>
      </c>
      <c r="E93" s="110">
        <v>0</v>
      </c>
      <c r="F93" s="110">
        <v>180</v>
      </c>
      <c r="G93" s="110">
        <v>0</v>
      </c>
      <c r="H93" s="110">
        <v>694</v>
      </c>
      <c r="I93" s="110">
        <v>0</v>
      </c>
      <c r="J93" s="110">
        <v>694</v>
      </c>
      <c r="K93" s="110">
        <v>0</v>
      </c>
    </row>
    <row r="94" spans="1:11" ht="14.25" customHeight="1">
      <c r="A94" s="111" t="s">
        <v>415</v>
      </c>
      <c r="B94" s="134" t="s">
        <v>416</v>
      </c>
      <c r="C94" s="113">
        <v>358</v>
      </c>
      <c r="D94" s="113">
        <v>0</v>
      </c>
      <c r="E94" s="113">
        <v>0</v>
      </c>
      <c r="F94" s="113">
        <v>0</v>
      </c>
      <c r="G94" s="113">
        <v>0</v>
      </c>
      <c r="H94" s="113">
        <v>358</v>
      </c>
      <c r="I94" s="113">
        <v>0</v>
      </c>
      <c r="J94" s="113">
        <v>358</v>
      </c>
      <c r="K94" s="113">
        <v>0</v>
      </c>
    </row>
    <row r="95" spans="1:11" ht="14.25" customHeight="1">
      <c r="A95" s="108" t="s">
        <v>417</v>
      </c>
      <c r="B95" s="133" t="s">
        <v>418</v>
      </c>
      <c r="C95" s="110">
        <v>468</v>
      </c>
      <c r="D95" s="110">
        <v>94</v>
      </c>
      <c r="E95" s="110">
        <v>0</v>
      </c>
      <c r="F95" s="110">
        <v>94</v>
      </c>
      <c r="G95" s="110">
        <v>0</v>
      </c>
      <c r="H95" s="110">
        <v>374</v>
      </c>
      <c r="I95" s="110">
        <v>0</v>
      </c>
      <c r="J95" s="110">
        <v>374</v>
      </c>
      <c r="K95" s="110">
        <v>0</v>
      </c>
    </row>
    <row r="96" spans="1:11" ht="14.25" customHeight="1">
      <c r="A96" s="111" t="s">
        <v>419</v>
      </c>
      <c r="B96" s="134" t="s">
        <v>420</v>
      </c>
      <c r="C96" s="113">
        <v>2926</v>
      </c>
      <c r="D96" s="113">
        <v>287</v>
      </c>
      <c r="E96" s="113">
        <v>35</v>
      </c>
      <c r="F96" s="113">
        <v>252</v>
      </c>
      <c r="G96" s="113">
        <v>0</v>
      </c>
      <c r="H96" s="113">
        <v>2639</v>
      </c>
      <c r="I96" s="113">
        <v>1603</v>
      </c>
      <c r="J96" s="113">
        <v>1036</v>
      </c>
      <c r="K96" s="113">
        <v>0</v>
      </c>
    </row>
    <row r="97" spans="1:11" ht="14.25" customHeight="1">
      <c r="A97" s="108" t="s">
        <v>421</v>
      </c>
      <c r="B97" s="133" t="s">
        <v>422</v>
      </c>
      <c r="C97" s="110">
        <v>324</v>
      </c>
      <c r="D97" s="113">
        <v>124</v>
      </c>
      <c r="E97" s="113">
        <v>0</v>
      </c>
      <c r="F97" s="110">
        <v>124</v>
      </c>
      <c r="G97" s="113">
        <v>0</v>
      </c>
      <c r="H97" s="110">
        <v>200</v>
      </c>
      <c r="I97" s="110">
        <v>0</v>
      </c>
      <c r="J97" s="110">
        <v>200</v>
      </c>
      <c r="K97" s="110">
        <v>0</v>
      </c>
    </row>
    <row r="98" spans="1:11" ht="14.25" customHeight="1">
      <c r="A98" s="111" t="s">
        <v>423</v>
      </c>
      <c r="B98" s="134" t="s">
        <v>424</v>
      </c>
      <c r="C98" s="113">
        <v>939</v>
      </c>
      <c r="D98" s="113">
        <v>130</v>
      </c>
      <c r="E98" s="113">
        <v>0</v>
      </c>
      <c r="F98" s="113">
        <v>130</v>
      </c>
      <c r="G98" s="113">
        <v>0</v>
      </c>
      <c r="H98" s="113">
        <v>809</v>
      </c>
      <c r="I98" s="113">
        <v>0</v>
      </c>
      <c r="J98" s="113">
        <v>809</v>
      </c>
      <c r="K98" s="113">
        <v>0</v>
      </c>
    </row>
    <row r="99" spans="1:11" ht="14.25" customHeight="1">
      <c r="A99" s="108" t="s">
        <v>425</v>
      </c>
      <c r="B99" s="133" t="s">
        <v>426</v>
      </c>
      <c r="C99" s="110">
        <v>1392</v>
      </c>
      <c r="D99" s="110">
        <v>529</v>
      </c>
      <c r="E99" s="110">
        <v>0</v>
      </c>
      <c r="F99" s="110">
        <v>529</v>
      </c>
      <c r="G99" s="110">
        <v>0</v>
      </c>
      <c r="H99" s="110">
        <v>863</v>
      </c>
      <c r="I99" s="110">
        <v>0</v>
      </c>
      <c r="J99" s="110">
        <v>863</v>
      </c>
      <c r="K99" s="110">
        <v>0</v>
      </c>
    </row>
    <row r="100" spans="1:11" ht="14.25" customHeight="1">
      <c r="A100" s="111" t="s">
        <v>427</v>
      </c>
      <c r="B100" s="134" t="s">
        <v>428</v>
      </c>
      <c r="C100" s="113">
        <v>393</v>
      </c>
      <c r="D100" s="113">
        <v>168</v>
      </c>
      <c r="E100" s="113">
        <v>0</v>
      </c>
      <c r="F100" s="113">
        <v>168</v>
      </c>
      <c r="G100" s="113">
        <v>0</v>
      </c>
      <c r="H100" s="113">
        <v>225</v>
      </c>
      <c r="I100" s="113">
        <v>0</v>
      </c>
      <c r="J100" s="113">
        <v>225</v>
      </c>
      <c r="K100" s="113">
        <v>0</v>
      </c>
    </row>
    <row r="101" spans="1:11" ht="14.25" customHeight="1">
      <c r="A101" s="108" t="s">
        <v>429</v>
      </c>
      <c r="B101" s="133" t="s">
        <v>430</v>
      </c>
      <c r="C101" s="110">
        <v>0</v>
      </c>
      <c r="D101" s="110">
        <v>0</v>
      </c>
      <c r="E101" s="110">
        <v>0</v>
      </c>
      <c r="F101" s="110">
        <v>0</v>
      </c>
      <c r="G101" s="110">
        <v>0</v>
      </c>
      <c r="H101" s="110">
        <v>0</v>
      </c>
      <c r="I101" s="110">
        <v>0</v>
      </c>
      <c r="J101" s="110">
        <v>0</v>
      </c>
      <c r="K101" s="110">
        <v>0</v>
      </c>
    </row>
    <row r="102" spans="1:11" ht="14.25" customHeight="1">
      <c r="A102" s="90"/>
      <c r="B102" s="90" t="s">
        <v>431</v>
      </c>
      <c r="C102" s="383">
        <v>2680</v>
      </c>
      <c r="D102" s="383">
        <v>407</v>
      </c>
      <c r="E102" s="383">
        <v>0</v>
      </c>
      <c r="F102" s="383">
        <v>407</v>
      </c>
      <c r="G102" s="383">
        <v>0</v>
      </c>
      <c r="H102" s="383">
        <v>2273</v>
      </c>
      <c r="I102" s="383">
        <v>0</v>
      </c>
      <c r="J102" s="383">
        <v>2273</v>
      </c>
      <c r="K102" s="383">
        <v>0</v>
      </c>
    </row>
    <row r="103" spans="1:11" ht="14.25" customHeight="1">
      <c r="A103" s="108" t="s">
        <v>432</v>
      </c>
      <c r="B103" s="133" t="s">
        <v>433</v>
      </c>
      <c r="C103" s="110">
        <v>2680</v>
      </c>
      <c r="D103" s="110">
        <v>407</v>
      </c>
      <c r="E103" s="110">
        <v>0</v>
      </c>
      <c r="F103" s="110">
        <v>407</v>
      </c>
      <c r="G103" s="110">
        <v>0</v>
      </c>
      <c r="H103" s="110">
        <v>2273</v>
      </c>
      <c r="I103" s="110">
        <v>0</v>
      </c>
      <c r="J103" s="110">
        <v>2273</v>
      </c>
      <c r="K103" s="110">
        <v>0</v>
      </c>
    </row>
    <row r="104" spans="1:11" s="26" customFormat="1" ht="14.25" customHeight="1">
      <c r="A104" s="90"/>
      <c r="B104" s="90" t="s">
        <v>434</v>
      </c>
      <c r="C104" s="383">
        <v>8627</v>
      </c>
      <c r="D104" s="383">
        <v>1858</v>
      </c>
      <c r="E104" s="383">
        <v>228</v>
      </c>
      <c r="F104" s="383">
        <v>1630</v>
      </c>
      <c r="G104" s="383">
        <v>0</v>
      </c>
      <c r="H104" s="383">
        <v>6769</v>
      </c>
      <c r="I104" s="383">
        <v>420</v>
      </c>
      <c r="J104" s="383">
        <v>6327</v>
      </c>
      <c r="K104" s="383">
        <v>22</v>
      </c>
    </row>
    <row r="105" spans="1:11" ht="14.25" customHeight="1">
      <c r="A105" s="108" t="s">
        <v>435</v>
      </c>
      <c r="B105" s="133" t="s">
        <v>436</v>
      </c>
      <c r="C105" s="110">
        <v>603</v>
      </c>
      <c r="D105" s="110">
        <v>65</v>
      </c>
      <c r="E105" s="110">
        <v>0</v>
      </c>
      <c r="F105" s="110">
        <v>65</v>
      </c>
      <c r="G105" s="110">
        <v>0</v>
      </c>
      <c r="H105" s="110">
        <v>538</v>
      </c>
      <c r="I105" s="110">
        <v>0</v>
      </c>
      <c r="J105" s="110">
        <v>538</v>
      </c>
      <c r="K105" s="110">
        <v>0</v>
      </c>
    </row>
    <row r="106" spans="1:11" ht="14.25" customHeight="1">
      <c r="A106" s="111" t="s">
        <v>437</v>
      </c>
      <c r="B106" s="134" t="s">
        <v>438</v>
      </c>
      <c r="C106" s="113">
        <v>2147</v>
      </c>
      <c r="D106" s="113">
        <v>625</v>
      </c>
      <c r="E106" s="113">
        <v>0</v>
      </c>
      <c r="F106" s="113">
        <v>625</v>
      </c>
      <c r="G106" s="113">
        <v>0</v>
      </c>
      <c r="H106" s="113">
        <v>1522</v>
      </c>
      <c r="I106" s="113">
        <v>0</v>
      </c>
      <c r="J106" s="113">
        <v>1522</v>
      </c>
      <c r="K106" s="113">
        <v>0</v>
      </c>
    </row>
    <row r="107" spans="1:11" ht="14.25" customHeight="1">
      <c r="A107" s="108" t="s">
        <v>439</v>
      </c>
      <c r="B107" s="133" t="s">
        <v>440</v>
      </c>
      <c r="C107" s="110">
        <v>3737</v>
      </c>
      <c r="D107" s="110">
        <v>739</v>
      </c>
      <c r="E107" s="110">
        <v>164</v>
      </c>
      <c r="F107" s="110">
        <v>575</v>
      </c>
      <c r="G107" s="110">
        <v>0</v>
      </c>
      <c r="H107" s="110">
        <v>2998</v>
      </c>
      <c r="I107" s="110">
        <v>26</v>
      </c>
      <c r="J107" s="110">
        <v>2950</v>
      </c>
      <c r="K107" s="110">
        <v>22</v>
      </c>
    </row>
    <row r="108" spans="1:11" ht="14.25" customHeight="1">
      <c r="A108" s="111" t="s">
        <v>441</v>
      </c>
      <c r="B108" s="134" t="s">
        <v>442</v>
      </c>
      <c r="C108" s="113">
        <v>1191</v>
      </c>
      <c r="D108" s="113">
        <v>298</v>
      </c>
      <c r="E108" s="113">
        <v>0</v>
      </c>
      <c r="F108" s="113">
        <v>298</v>
      </c>
      <c r="G108" s="113">
        <v>0</v>
      </c>
      <c r="H108" s="113">
        <v>893</v>
      </c>
      <c r="I108" s="113">
        <v>155</v>
      </c>
      <c r="J108" s="113">
        <v>738</v>
      </c>
      <c r="K108" s="113">
        <v>0</v>
      </c>
    </row>
    <row r="109" spans="1:11" ht="14.25" customHeight="1">
      <c r="A109" s="108" t="s">
        <v>443</v>
      </c>
      <c r="B109" s="133" t="s">
        <v>444</v>
      </c>
      <c r="C109" s="110">
        <v>949</v>
      </c>
      <c r="D109" s="110">
        <v>131</v>
      </c>
      <c r="E109" s="110">
        <v>64</v>
      </c>
      <c r="F109" s="110">
        <v>67</v>
      </c>
      <c r="G109" s="110">
        <v>0</v>
      </c>
      <c r="H109" s="110">
        <v>818</v>
      </c>
      <c r="I109" s="110">
        <v>239</v>
      </c>
      <c r="J109" s="110">
        <v>579</v>
      </c>
      <c r="K109" s="110">
        <v>0</v>
      </c>
    </row>
    <row r="110" spans="1:11" ht="14.25" customHeight="1">
      <c r="A110" s="90"/>
      <c r="B110" s="90" t="s">
        <v>445</v>
      </c>
      <c r="C110" s="383">
        <v>68067</v>
      </c>
      <c r="D110" s="383">
        <v>19192</v>
      </c>
      <c r="E110" s="383">
        <v>3292</v>
      </c>
      <c r="F110" s="383">
        <v>15900</v>
      </c>
      <c r="G110" s="383">
        <v>0</v>
      </c>
      <c r="H110" s="383">
        <v>48875</v>
      </c>
      <c r="I110" s="383">
        <v>13849</v>
      </c>
      <c r="J110" s="383">
        <v>34858</v>
      </c>
      <c r="K110" s="383">
        <v>168</v>
      </c>
    </row>
    <row r="111" spans="1:11" ht="14.25" customHeight="1">
      <c r="A111" s="108" t="s">
        <v>446</v>
      </c>
      <c r="B111" s="133" t="s">
        <v>447</v>
      </c>
      <c r="C111" s="110">
        <v>424</v>
      </c>
      <c r="D111" s="110">
        <v>365</v>
      </c>
      <c r="E111" s="110">
        <v>0</v>
      </c>
      <c r="F111" s="110">
        <v>365</v>
      </c>
      <c r="G111" s="110">
        <v>0</v>
      </c>
      <c r="H111" s="110">
        <v>59</v>
      </c>
      <c r="I111" s="110">
        <v>0</v>
      </c>
      <c r="J111" s="110">
        <v>59</v>
      </c>
      <c r="K111" s="110">
        <v>0</v>
      </c>
    </row>
    <row r="112" spans="1:11" ht="14.25" customHeight="1">
      <c r="A112" s="111" t="s">
        <v>448</v>
      </c>
      <c r="B112" s="134" t="s">
        <v>449</v>
      </c>
      <c r="C112" s="113">
        <v>1266</v>
      </c>
      <c r="D112" s="113">
        <v>311</v>
      </c>
      <c r="E112" s="113">
        <v>0</v>
      </c>
      <c r="F112" s="113">
        <v>311</v>
      </c>
      <c r="G112" s="113">
        <v>0</v>
      </c>
      <c r="H112" s="113">
        <v>955</v>
      </c>
      <c r="I112" s="113">
        <v>291</v>
      </c>
      <c r="J112" s="113">
        <v>664</v>
      </c>
      <c r="K112" s="113">
        <v>0</v>
      </c>
    </row>
    <row r="113" spans="1:11" ht="14.25" customHeight="1">
      <c r="A113" s="108" t="s">
        <v>450</v>
      </c>
      <c r="B113" s="133" t="s">
        <v>451</v>
      </c>
      <c r="C113" s="110">
        <v>1139</v>
      </c>
      <c r="D113" s="110">
        <v>216</v>
      </c>
      <c r="E113" s="110">
        <v>0</v>
      </c>
      <c r="F113" s="110">
        <v>216</v>
      </c>
      <c r="G113" s="110">
        <v>0</v>
      </c>
      <c r="H113" s="110">
        <v>923</v>
      </c>
      <c r="I113" s="110">
        <v>0</v>
      </c>
      <c r="J113" s="110">
        <v>923</v>
      </c>
      <c r="K113" s="110">
        <v>0</v>
      </c>
    </row>
    <row r="114" spans="1:11" ht="14.25" customHeight="1">
      <c r="A114" s="111" t="s">
        <v>452</v>
      </c>
      <c r="B114" s="134" t="s">
        <v>453</v>
      </c>
      <c r="C114" s="113">
        <v>1189</v>
      </c>
      <c r="D114" s="113">
        <v>245</v>
      </c>
      <c r="E114" s="113">
        <v>0</v>
      </c>
      <c r="F114" s="113">
        <v>245</v>
      </c>
      <c r="G114" s="113">
        <v>0</v>
      </c>
      <c r="H114" s="113">
        <v>944</v>
      </c>
      <c r="I114" s="113">
        <v>0</v>
      </c>
      <c r="J114" s="113">
        <v>944</v>
      </c>
      <c r="K114" s="113">
        <v>0</v>
      </c>
    </row>
    <row r="115" spans="1:11" ht="14.25" customHeight="1">
      <c r="A115" s="108" t="s">
        <v>454</v>
      </c>
      <c r="B115" s="133" t="s">
        <v>455</v>
      </c>
      <c r="C115" s="110">
        <v>869</v>
      </c>
      <c r="D115" s="110">
        <v>0</v>
      </c>
      <c r="E115" s="110">
        <v>0</v>
      </c>
      <c r="F115" s="110">
        <v>0</v>
      </c>
      <c r="G115" s="110">
        <v>0</v>
      </c>
      <c r="H115" s="110">
        <v>869</v>
      </c>
      <c r="I115" s="110">
        <v>0</v>
      </c>
      <c r="J115" s="110">
        <v>869</v>
      </c>
      <c r="K115" s="110">
        <v>0</v>
      </c>
    </row>
    <row r="116" spans="1:11" ht="14.25" customHeight="1">
      <c r="A116" s="111" t="s">
        <v>456</v>
      </c>
      <c r="B116" s="134" t="s">
        <v>457</v>
      </c>
      <c r="C116" s="113">
        <v>254</v>
      </c>
      <c r="D116" s="113">
        <v>0</v>
      </c>
      <c r="E116" s="113">
        <v>0</v>
      </c>
      <c r="F116" s="113">
        <v>0</v>
      </c>
      <c r="G116" s="113">
        <v>0</v>
      </c>
      <c r="H116" s="113">
        <v>254</v>
      </c>
      <c r="I116" s="113">
        <v>0</v>
      </c>
      <c r="J116" s="113">
        <v>254</v>
      </c>
      <c r="K116" s="113">
        <v>0</v>
      </c>
    </row>
    <row r="117" spans="1:11" ht="14.25" customHeight="1">
      <c r="A117" s="108" t="s">
        <v>458</v>
      </c>
      <c r="B117" s="133" t="s">
        <v>459</v>
      </c>
      <c r="C117" s="110">
        <v>595</v>
      </c>
      <c r="D117" s="110">
        <v>364</v>
      </c>
      <c r="E117" s="110">
        <v>0</v>
      </c>
      <c r="F117" s="110">
        <v>364</v>
      </c>
      <c r="G117" s="110">
        <v>0</v>
      </c>
      <c r="H117" s="110">
        <v>231</v>
      </c>
      <c r="I117" s="110">
        <v>0</v>
      </c>
      <c r="J117" s="110">
        <v>231</v>
      </c>
      <c r="K117" s="110">
        <v>0</v>
      </c>
    </row>
    <row r="118" spans="1:11" ht="14.25" customHeight="1">
      <c r="A118" s="111" t="s">
        <v>460</v>
      </c>
      <c r="B118" s="134" t="s">
        <v>461</v>
      </c>
      <c r="C118" s="113">
        <v>1049</v>
      </c>
      <c r="D118" s="113">
        <v>282</v>
      </c>
      <c r="E118" s="113">
        <v>0</v>
      </c>
      <c r="F118" s="113">
        <v>282</v>
      </c>
      <c r="G118" s="113">
        <v>0</v>
      </c>
      <c r="H118" s="113">
        <v>767</v>
      </c>
      <c r="I118" s="113">
        <v>48</v>
      </c>
      <c r="J118" s="113">
        <v>688</v>
      </c>
      <c r="K118" s="113">
        <v>31</v>
      </c>
    </row>
    <row r="119" spans="1:11" ht="14.25" customHeight="1">
      <c r="A119" s="108" t="s">
        <v>462</v>
      </c>
      <c r="B119" s="133" t="s">
        <v>463</v>
      </c>
      <c r="C119" s="110">
        <v>437</v>
      </c>
      <c r="D119" s="110">
        <v>176</v>
      </c>
      <c r="E119" s="110">
        <v>0</v>
      </c>
      <c r="F119" s="110">
        <v>176</v>
      </c>
      <c r="G119" s="110">
        <v>0</v>
      </c>
      <c r="H119" s="110">
        <v>261</v>
      </c>
      <c r="I119" s="110">
        <v>0</v>
      </c>
      <c r="J119" s="110">
        <v>261</v>
      </c>
      <c r="K119" s="110">
        <v>0</v>
      </c>
    </row>
    <row r="120" spans="1:11" ht="14.25" customHeight="1">
      <c r="A120" s="111" t="s">
        <v>464</v>
      </c>
      <c r="B120" s="134" t="s">
        <v>465</v>
      </c>
      <c r="C120" s="113">
        <v>663</v>
      </c>
      <c r="D120" s="113">
        <v>335</v>
      </c>
      <c r="E120" s="113">
        <v>0</v>
      </c>
      <c r="F120" s="113">
        <v>335</v>
      </c>
      <c r="G120" s="113">
        <v>0</v>
      </c>
      <c r="H120" s="113">
        <v>328</v>
      </c>
      <c r="I120" s="113">
        <v>0</v>
      </c>
      <c r="J120" s="113">
        <v>328</v>
      </c>
      <c r="K120" s="113">
        <v>0</v>
      </c>
    </row>
    <row r="121" spans="1:11" ht="14.25" customHeight="1">
      <c r="A121" s="108" t="s">
        <v>466</v>
      </c>
      <c r="B121" s="133" t="s">
        <v>467</v>
      </c>
      <c r="C121" s="110">
        <v>445</v>
      </c>
      <c r="D121" s="110">
        <v>174</v>
      </c>
      <c r="E121" s="110">
        <v>0</v>
      </c>
      <c r="F121" s="110">
        <v>174</v>
      </c>
      <c r="G121" s="110">
        <v>0</v>
      </c>
      <c r="H121" s="110">
        <v>271</v>
      </c>
      <c r="I121" s="110">
        <v>0</v>
      </c>
      <c r="J121" s="110">
        <v>271</v>
      </c>
      <c r="K121" s="110">
        <v>0</v>
      </c>
    </row>
    <row r="122" spans="1:11" ht="14.25" customHeight="1">
      <c r="A122" s="111" t="s">
        <v>468</v>
      </c>
      <c r="B122" s="134" t="s">
        <v>469</v>
      </c>
      <c r="C122" s="113">
        <v>366</v>
      </c>
      <c r="D122" s="113">
        <v>366</v>
      </c>
      <c r="E122" s="113">
        <v>0</v>
      </c>
      <c r="F122" s="113">
        <v>366</v>
      </c>
      <c r="G122" s="113">
        <v>0</v>
      </c>
      <c r="H122" s="113">
        <v>0</v>
      </c>
      <c r="I122" s="113">
        <v>0</v>
      </c>
      <c r="J122" s="113">
        <v>0</v>
      </c>
      <c r="K122" s="113">
        <v>0</v>
      </c>
    </row>
    <row r="123" spans="1:11" ht="14.25" customHeight="1">
      <c r="A123" s="108" t="s">
        <v>470</v>
      </c>
      <c r="B123" s="133" t="s">
        <v>471</v>
      </c>
      <c r="C123" s="110">
        <v>259</v>
      </c>
      <c r="D123" s="110">
        <v>17</v>
      </c>
      <c r="E123" s="110">
        <v>0</v>
      </c>
      <c r="F123" s="110">
        <v>17</v>
      </c>
      <c r="G123" s="110">
        <v>0</v>
      </c>
      <c r="H123" s="110">
        <v>242</v>
      </c>
      <c r="I123" s="110">
        <v>0</v>
      </c>
      <c r="J123" s="110">
        <v>242</v>
      </c>
      <c r="K123" s="110">
        <v>0</v>
      </c>
    </row>
    <row r="124" spans="1:11" ht="14.25" customHeight="1">
      <c r="A124" s="111" t="s">
        <v>472</v>
      </c>
      <c r="B124" s="134" t="s">
        <v>473</v>
      </c>
      <c r="C124" s="113">
        <v>368</v>
      </c>
      <c r="D124" s="113">
        <v>0</v>
      </c>
      <c r="E124" s="113">
        <v>0</v>
      </c>
      <c r="F124" s="113">
        <v>0</v>
      </c>
      <c r="G124" s="113">
        <v>0</v>
      </c>
      <c r="H124" s="113">
        <v>368</v>
      </c>
      <c r="I124" s="113">
        <v>0</v>
      </c>
      <c r="J124" s="113">
        <v>368</v>
      </c>
      <c r="K124" s="113">
        <v>0</v>
      </c>
    </row>
    <row r="125" spans="1:11" ht="14.25" customHeight="1">
      <c r="A125" s="108" t="s">
        <v>474</v>
      </c>
      <c r="B125" s="133" t="s">
        <v>475</v>
      </c>
      <c r="C125" s="110">
        <v>249</v>
      </c>
      <c r="D125" s="110">
        <v>157</v>
      </c>
      <c r="E125" s="110">
        <v>0</v>
      </c>
      <c r="F125" s="110">
        <v>157</v>
      </c>
      <c r="G125" s="110">
        <v>0</v>
      </c>
      <c r="H125" s="110">
        <v>92</v>
      </c>
      <c r="I125" s="110">
        <v>0</v>
      </c>
      <c r="J125" s="110">
        <v>92</v>
      </c>
      <c r="K125" s="110">
        <v>0</v>
      </c>
    </row>
    <row r="126" spans="1:11" ht="14.25" customHeight="1">
      <c r="A126" s="111" t="s">
        <v>476</v>
      </c>
      <c r="B126" s="134" t="s">
        <v>477</v>
      </c>
      <c r="C126" s="113">
        <v>423</v>
      </c>
      <c r="D126" s="113">
        <v>0</v>
      </c>
      <c r="E126" s="113">
        <v>0</v>
      </c>
      <c r="F126" s="113">
        <v>0</v>
      </c>
      <c r="G126" s="113">
        <v>0</v>
      </c>
      <c r="H126" s="113">
        <v>423</v>
      </c>
      <c r="I126" s="113">
        <v>23</v>
      </c>
      <c r="J126" s="113">
        <v>400</v>
      </c>
      <c r="K126" s="113">
        <v>0</v>
      </c>
    </row>
    <row r="127" spans="1:11" ht="14.25" customHeight="1">
      <c r="A127" s="108" t="s">
        <v>478</v>
      </c>
      <c r="B127" s="133" t="s">
        <v>479</v>
      </c>
      <c r="C127" s="110">
        <v>593</v>
      </c>
      <c r="D127" s="110">
        <v>190</v>
      </c>
      <c r="E127" s="110">
        <v>31</v>
      </c>
      <c r="F127" s="110">
        <v>159</v>
      </c>
      <c r="G127" s="110">
        <v>0</v>
      </c>
      <c r="H127" s="110">
        <v>403</v>
      </c>
      <c r="I127" s="110">
        <v>15</v>
      </c>
      <c r="J127" s="110">
        <v>388</v>
      </c>
      <c r="K127" s="110">
        <v>0</v>
      </c>
    </row>
    <row r="128" spans="1:11" ht="14.25" customHeight="1">
      <c r="A128" s="111" t="s">
        <v>480</v>
      </c>
      <c r="B128" s="134" t="s">
        <v>481</v>
      </c>
      <c r="C128" s="113">
        <v>283</v>
      </c>
      <c r="D128" s="113">
        <v>58</v>
      </c>
      <c r="E128" s="113">
        <v>0</v>
      </c>
      <c r="F128" s="113">
        <v>58</v>
      </c>
      <c r="G128" s="113">
        <v>0</v>
      </c>
      <c r="H128" s="113">
        <v>225</v>
      </c>
      <c r="I128" s="113">
        <v>0</v>
      </c>
      <c r="J128" s="113">
        <v>225</v>
      </c>
      <c r="K128" s="113">
        <v>0</v>
      </c>
    </row>
    <row r="129" spans="1:11" ht="14.25" customHeight="1">
      <c r="A129" s="108" t="s">
        <v>482</v>
      </c>
      <c r="B129" s="133" t="s">
        <v>483</v>
      </c>
      <c r="C129" s="110">
        <v>506</v>
      </c>
      <c r="D129" s="110">
        <v>19</v>
      </c>
      <c r="E129" s="110">
        <v>0</v>
      </c>
      <c r="F129" s="110">
        <v>19</v>
      </c>
      <c r="G129" s="110">
        <v>0</v>
      </c>
      <c r="H129" s="110">
        <v>487</v>
      </c>
      <c r="I129" s="110">
        <v>151</v>
      </c>
      <c r="J129" s="110">
        <v>336</v>
      </c>
      <c r="K129" s="110">
        <v>0</v>
      </c>
    </row>
    <row r="130" spans="1:11" ht="14.25" customHeight="1">
      <c r="A130" s="111" t="s">
        <v>484</v>
      </c>
      <c r="B130" s="134" t="s">
        <v>485</v>
      </c>
      <c r="C130" s="113">
        <v>5</v>
      </c>
      <c r="D130" s="113">
        <v>5</v>
      </c>
      <c r="E130" s="113">
        <v>0</v>
      </c>
      <c r="F130" s="113">
        <v>5</v>
      </c>
      <c r="G130" s="113">
        <v>0</v>
      </c>
      <c r="H130" s="113">
        <v>0</v>
      </c>
      <c r="I130" s="113">
        <v>0</v>
      </c>
      <c r="J130" s="113">
        <v>0</v>
      </c>
      <c r="K130" s="113">
        <v>0</v>
      </c>
    </row>
    <row r="131" spans="1:11" ht="14.25" customHeight="1">
      <c r="A131" s="108" t="s">
        <v>486</v>
      </c>
      <c r="B131" s="133" t="s">
        <v>487</v>
      </c>
      <c r="C131" s="110">
        <v>63</v>
      </c>
      <c r="D131" s="110">
        <v>0</v>
      </c>
      <c r="E131" s="110">
        <v>0</v>
      </c>
      <c r="F131" s="110">
        <v>0</v>
      </c>
      <c r="G131" s="110">
        <v>0</v>
      </c>
      <c r="H131" s="110">
        <v>63</v>
      </c>
      <c r="I131" s="110">
        <v>0</v>
      </c>
      <c r="J131" s="110">
        <v>63</v>
      </c>
      <c r="K131" s="110">
        <v>0</v>
      </c>
    </row>
    <row r="132" spans="1:11" ht="14.25" customHeight="1">
      <c r="A132" s="111" t="s">
        <v>488</v>
      </c>
      <c r="B132" s="134" t="s">
        <v>489</v>
      </c>
      <c r="C132" s="113">
        <v>31618</v>
      </c>
      <c r="D132" s="113">
        <v>9003</v>
      </c>
      <c r="E132" s="113">
        <v>2422</v>
      </c>
      <c r="F132" s="113">
        <v>6581</v>
      </c>
      <c r="G132" s="113">
        <v>0</v>
      </c>
      <c r="H132" s="113">
        <v>22615</v>
      </c>
      <c r="I132" s="113">
        <v>10088</v>
      </c>
      <c r="J132" s="113">
        <v>12527</v>
      </c>
      <c r="K132" s="113">
        <v>0</v>
      </c>
    </row>
    <row r="133" spans="1:11" ht="14.25" customHeight="1">
      <c r="A133" s="108" t="s">
        <v>490</v>
      </c>
      <c r="B133" s="133" t="s">
        <v>491</v>
      </c>
      <c r="C133" s="110">
        <v>7044</v>
      </c>
      <c r="D133" s="110">
        <v>1911</v>
      </c>
      <c r="E133" s="110">
        <v>0</v>
      </c>
      <c r="F133" s="110">
        <v>1911</v>
      </c>
      <c r="G133" s="110">
        <v>0</v>
      </c>
      <c r="H133" s="110">
        <v>5133</v>
      </c>
      <c r="I133" s="110">
        <v>0</v>
      </c>
      <c r="J133" s="110">
        <v>5133</v>
      </c>
      <c r="K133" s="110">
        <v>0</v>
      </c>
    </row>
    <row r="134" spans="1:11" ht="14.25" customHeight="1">
      <c r="A134" s="111" t="s">
        <v>492</v>
      </c>
      <c r="B134" s="134" t="s">
        <v>493</v>
      </c>
      <c r="C134" s="113">
        <v>223</v>
      </c>
      <c r="D134" s="113">
        <v>95</v>
      </c>
      <c r="E134" s="113">
        <v>0</v>
      </c>
      <c r="F134" s="113">
        <v>95</v>
      </c>
      <c r="G134" s="113">
        <v>0</v>
      </c>
      <c r="H134" s="113">
        <v>128</v>
      </c>
      <c r="I134" s="113">
        <v>0</v>
      </c>
      <c r="J134" s="113">
        <v>128</v>
      </c>
      <c r="K134" s="113">
        <v>0</v>
      </c>
    </row>
    <row r="135" spans="1:11" ht="14.25" customHeight="1">
      <c r="A135" s="108" t="s">
        <v>494</v>
      </c>
      <c r="B135" s="133" t="s">
        <v>495</v>
      </c>
      <c r="C135" s="110">
        <v>2307</v>
      </c>
      <c r="D135" s="110">
        <v>836</v>
      </c>
      <c r="E135" s="113">
        <v>0</v>
      </c>
      <c r="F135" s="113">
        <v>836</v>
      </c>
      <c r="G135" s="110">
        <v>0</v>
      </c>
      <c r="H135" s="110">
        <v>1471</v>
      </c>
      <c r="I135" s="110">
        <v>83</v>
      </c>
      <c r="J135" s="110">
        <v>1388</v>
      </c>
      <c r="K135" s="110">
        <v>0</v>
      </c>
    </row>
    <row r="136" spans="1:11" ht="14.25" customHeight="1">
      <c r="A136" s="111" t="s">
        <v>496</v>
      </c>
      <c r="B136" s="134" t="s">
        <v>497</v>
      </c>
      <c r="C136" s="113">
        <v>319</v>
      </c>
      <c r="D136" s="113">
        <v>187</v>
      </c>
      <c r="E136" s="113">
        <v>62</v>
      </c>
      <c r="F136" s="113">
        <v>125</v>
      </c>
      <c r="G136" s="113">
        <v>0</v>
      </c>
      <c r="H136" s="113">
        <v>132</v>
      </c>
      <c r="I136" s="113">
        <v>118</v>
      </c>
      <c r="J136" s="113">
        <v>14</v>
      </c>
      <c r="K136" s="113">
        <v>0</v>
      </c>
    </row>
    <row r="137" spans="1:11" ht="14.25" customHeight="1">
      <c r="A137" s="108" t="s">
        <v>498</v>
      </c>
      <c r="B137" s="133" t="s">
        <v>499</v>
      </c>
      <c r="C137" s="110">
        <v>2481</v>
      </c>
      <c r="D137" s="110">
        <v>79</v>
      </c>
      <c r="E137" s="110">
        <v>0</v>
      </c>
      <c r="F137" s="110">
        <v>79</v>
      </c>
      <c r="G137" s="110">
        <v>0</v>
      </c>
      <c r="H137" s="110">
        <v>2402</v>
      </c>
      <c r="I137" s="110">
        <v>0</v>
      </c>
      <c r="J137" s="110">
        <v>2402</v>
      </c>
      <c r="K137" s="110">
        <v>0</v>
      </c>
    </row>
    <row r="138" spans="1:11" ht="14.25" customHeight="1">
      <c r="A138" s="111" t="s">
        <v>500</v>
      </c>
      <c r="B138" s="134" t="s">
        <v>501</v>
      </c>
      <c r="C138" s="113">
        <v>661</v>
      </c>
      <c r="D138" s="113">
        <v>239</v>
      </c>
      <c r="E138" s="113">
        <v>0</v>
      </c>
      <c r="F138" s="113">
        <v>239</v>
      </c>
      <c r="G138" s="113">
        <v>0</v>
      </c>
      <c r="H138" s="113">
        <v>422</v>
      </c>
      <c r="I138" s="113">
        <v>0</v>
      </c>
      <c r="J138" s="113">
        <v>422</v>
      </c>
      <c r="K138" s="113">
        <v>0</v>
      </c>
    </row>
    <row r="139" spans="1:11" ht="14.25" customHeight="1">
      <c r="A139" s="108" t="s">
        <v>502</v>
      </c>
      <c r="B139" s="133" t="s">
        <v>503</v>
      </c>
      <c r="C139" s="110">
        <v>2523</v>
      </c>
      <c r="D139" s="110">
        <v>928</v>
      </c>
      <c r="E139" s="110">
        <v>0</v>
      </c>
      <c r="F139" s="110">
        <v>928</v>
      </c>
      <c r="G139" s="110">
        <v>0</v>
      </c>
      <c r="H139" s="110">
        <v>1595</v>
      </c>
      <c r="I139" s="110">
        <v>0</v>
      </c>
      <c r="J139" s="110">
        <v>1595</v>
      </c>
      <c r="K139" s="110">
        <v>0</v>
      </c>
    </row>
    <row r="140" spans="1:11" ht="14.25" customHeight="1">
      <c r="A140" s="111" t="s">
        <v>504</v>
      </c>
      <c r="B140" s="134" t="s">
        <v>505</v>
      </c>
      <c r="C140" s="113">
        <v>1450</v>
      </c>
      <c r="D140" s="113">
        <v>464</v>
      </c>
      <c r="E140" s="113">
        <v>307</v>
      </c>
      <c r="F140" s="113">
        <v>157</v>
      </c>
      <c r="G140" s="113">
        <v>0</v>
      </c>
      <c r="H140" s="113">
        <v>986</v>
      </c>
      <c r="I140" s="113">
        <v>521</v>
      </c>
      <c r="J140" s="113">
        <v>465</v>
      </c>
      <c r="K140" s="113">
        <v>0</v>
      </c>
    </row>
    <row r="141" spans="1:11" ht="14.25" customHeight="1">
      <c r="A141" s="108" t="s">
        <v>506</v>
      </c>
      <c r="B141" s="133" t="s">
        <v>507</v>
      </c>
      <c r="C141" s="110">
        <v>1470</v>
      </c>
      <c r="D141" s="110">
        <v>240</v>
      </c>
      <c r="E141" s="110">
        <v>0</v>
      </c>
      <c r="F141" s="110">
        <v>240</v>
      </c>
      <c r="G141" s="110">
        <v>0</v>
      </c>
      <c r="H141" s="110">
        <v>1230</v>
      </c>
      <c r="I141" s="110">
        <v>0</v>
      </c>
      <c r="J141" s="110">
        <v>1230</v>
      </c>
      <c r="K141" s="110">
        <v>0</v>
      </c>
    </row>
    <row r="142" spans="1:11" ht="14.25" customHeight="1">
      <c r="A142" s="111" t="s">
        <v>508</v>
      </c>
      <c r="B142" s="134" t="s">
        <v>509</v>
      </c>
      <c r="C142" s="113">
        <v>2629</v>
      </c>
      <c r="D142" s="113">
        <v>1205</v>
      </c>
      <c r="E142" s="113">
        <v>0</v>
      </c>
      <c r="F142" s="113">
        <v>1205</v>
      </c>
      <c r="G142" s="113">
        <v>0</v>
      </c>
      <c r="H142" s="113">
        <v>1424</v>
      </c>
      <c r="I142" s="113">
        <v>0</v>
      </c>
      <c r="J142" s="113">
        <v>1424</v>
      </c>
      <c r="K142" s="113">
        <v>0</v>
      </c>
    </row>
    <row r="143" spans="1:11" ht="14.25" customHeight="1">
      <c r="A143" s="108" t="s">
        <v>510</v>
      </c>
      <c r="B143" s="133" t="s">
        <v>511</v>
      </c>
      <c r="C143" s="110">
        <v>3897</v>
      </c>
      <c r="D143" s="110">
        <v>725</v>
      </c>
      <c r="E143" s="110">
        <v>470</v>
      </c>
      <c r="F143" s="110">
        <v>255</v>
      </c>
      <c r="G143" s="110">
        <v>0</v>
      </c>
      <c r="H143" s="110">
        <v>3172</v>
      </c>
      <c r="I143" s="110">
        <v>2511</v>
      </c>
      <c r="J143" s="110">
        <v>524</v>
      </c>
      <c r="K143" s="110">
        <v>137</v>
      </c>
    </row>
    <row r="144" spans="1:11" ht="14.25" customHeight="1">
      <c r="A144" s="90"/>
      <c r="B144" s="90" t="s">
        <v>512</v>
      </c>
      <c r="C144" s="383">
        <v>12302</v>
      </c>
      <c r="D144" s="383">
        <v>2891</v>
      </c>
      <c r="E144" s="383">
        <v>297</v>
      </c>
      <c r="F144" s="383">
        <v>2594</v>
      </c>
      <c r="G144" s="383">
        <v>0</v>
      </c>
      <c r="H144" s="383">
        <v>9411</v>
      </c>
      <c r="I144" s="383">
        <v>2246</v>
      </c>
      <c r="J144" s="383">
        <v>7165</v>
      </c>
      <c r="K144" s="383">
        <v>0</v>
      </c>
    </row>
    <row r="145" spans="1:11" ht="14.25" customHeight="1">
      <c r="A145" s="108" t="s">
        <v>513</v>
      </c>
      <c r="B145" s="133" t="s">
        <v>514</v>
      </c>
      <c r="C145" s="110">
        <v>342</v>
      </c>
      <c r="D145" s="110">
        <v>99</v>
      </c>
      <c r="E145" s="110">
        <v>0</v>
      </c>
      <c r="F145" s="110">
        <v>99</v>
      </c>
      <c r="G145" s="110">
        <v>0</v>
      </c>
      <c r="H145" s="110">
        <v>243</v>
      </c>
      <c r="I145" s="110">
        <v>0</v>
      </c>
      <c r="J145" s="110">
        <v>243</v>
      </c>
      <c r="K145" s="110">
        <v>0</v>
      </c>
    </row>
    <row r="146" spans="1:11" ht="14.25" customHeight="1">
      <c r="A146" s="111" t="s">
        <v>515</v>
      </c>
      <c r="B146" s="134" t="s">
        <v>516</v>
      </c>
      <c r="C146" s="113">
        <v>6265</v>
      </c>
      <c r="D146" s="113">
        <v>1393</v>
      </c>
      <c r="E146" s="113">
        <v>297</v>
      </c>
      <c r="F146" s="113">
        <v>1096</v>
      </c>
      <c r="G146" s="113">
        <v>0</v>
      </c>
      <c r="H146" s="113">
        <v>4872</v>
      </c>
      <c r="I146" s="113">
        <v>2246</v>
      </c>
      <c r="J146" s="113">
        <v>2626</v>
      </c>
      <c r="K146" s="113">
        <v>0</v>
      </c>
    </row>
    <row r="147" spans="1:11" ht="14.25" customHeight="1">
      <c r="A147" s="108" t="s">
        <v>517</v>
      </c>
      <c r="B147" s="133" t="s">
        <v>518</v>
      </c>
      <c r="C147" s="110">
        <v>639</v>
      </c>
      <c r="D147" s="110">
        <v>196</v>
      </c>
      <c r="E147" s="110">
        <v>0</v>
      </c>
      <c r="F147" s="110">
        <v>196</v>
      </c>
      <c r="G147" s="110">
        <v>0</v>
      </c>
      <c r="H147" s="110">
        <v>443</v>
      </c>
      <c r="I147" s="110">
        <v>0</v>
      </c>
      <c r="J147" s="110">
        <v>443</v>
      </c>
      <c r="K147" s="110">
        <v>0</v>
      </c>
    </row>
    <row r="148" spans="1:11" ht="14.25" customHeight="1">
      <c r="A148" s="111" t="s">
        <v>519</v>
      </c>
      <c r="B148" s="134" t="s">
        <v>520</v>
      </c>
      <c r="C148" s="113">
        <v>1829</v>
      </c>
      <c r="D148" s="113">
        <v>354</v>
      </c>
      <c r="E148" s="113">
        <v>0</v>
      </c>
      <c r="F148" s="113">
        <v>354</v>
      </c>
      <c r="G148" s="113">
        <v>0</v>
      </c>
      <c r="H148" s="113">
        <v>1475</v>
      </c>
      <c r="I148" s="113">
        <v>0</v>
      </c>
      <c r="J148" s="113">
        <v>1475</v>
      </c>
      <c r="K148" s="113">
        <v>0</v>
      </c>
    </row>
    <row r="149" spans="1:11" ht="14.25" customHeight="1">
      <c r="A149" s="108" t="s">
        <v>521</v>
      </c>
      <c r="B149" s="133" t="s">
        <v>522</v>
      </c>
      <c r="C149" s="110">
        <v>1720</v>
      </c>
      <c r="D149" s="110">
        <v>224</v>
      </c>
      <c r="E149" s="110">
        <v>0</v>
      </c>
      <c r="F149" s="110">
        <v>224</v>
      </c>
      <c r="G149" s="110">
        <v>0</v>
      </c>
      <c r="H149" s="110">
        <v>1496</v>
      </c>
      <c r="I149" s="110">
        <v>0</v>
      </c>
      <c r="J149" s="110">
        <v>1496</v>
      </c>
      <c r="K149" s="110">
        <v>0</v>
      </c>
    </row>
    <row r="150" spans="1:11" ht="14.25" customHeight="1">
      <c r="A150" s="111" t="s">
        <v>523</v>
      </c>
      <c r="B150" s="134" t="s">
        <v>524</v>
      </c>
      <c r="C150" s="113">
        <v>1507</v>
      </c>
      <c r="D150" s="113">
        <v>625</v>
      </c>
      <c r="E150" s="113">
        <v>0</v>
      </c>
      <c r="F150" s="113">
        <v>625</v>
      </c>
      <c r="G150" s="113">
        <v>0</v>
      </c>
      <c r="H150" s="113">
        <v>882</v>
      </c>
      <c r="I150" s="113">
        <v>0</v>
      </c>
      <c r="J150" s="113">
        <v>882</v>
      </c>
      <c r="K150" s="113">
        <v>0</v>
      </c>
    </row>
    <row r="151" spans="1:11" ht="14.25" customHeight="1">
      <c r="A151" s="90"/>
      <c r="B151" s="90" t="s">
        <v>525</v>
      </c>
      <c r="C151" s="383">
        <v>57956</v>
      </c>
      <c r="D151" s="383">
        <v>14053</v>
      </c>
      <c r="E151" s="383">
        <v>2625</v>
      </c>
      <c r="F151" s="383">
        <v>11289</v>
      </c>
      <c r="G151" s="383">
        <v>139</v>
      </c>
      <c r="H151" s="383">
        <v>43903</v>
      </c>
      <c r="I151" s="383">
        <v>6366</v>
      </c>
      <c r="J151" s="383">
        <v>36718</v>
      </c>
      <c r="K151" s="383">
        <v>819</v>
      </c>
    </row>
    <row r="152" spans="1:11" ht="14.25" customHeight="1">
      <c r="A152" s="111" t="s">
        <v>526</v>
      </c>
      <c r="B152" s="134" t="s">
        <v>527</v>
      </c>
      <c r="C152" s="113" t="s">
        <v>1120</v>
      </c>
      <c r="D152" s="113" t="s">
        <v>1120</v>
      </c>
      <c r="E152" s="113" t="s">
        <v>1120</v>
      </c>
      <c r="F152" s="113" t="s">
        <v>1120</v>
      </c>
      <c r="G152" s="113" t="s">
        <v>1120</v>
      </c>
      <c r="H152" s="113" t="s">
        <v>1120</v>
      </c>
      <c r="I152" s="113" t="s">
        <v>1120</v>
      </c>
      <c r="J152" s="113" t="s">
        <v>1120</v>
      </c>
      <c r="K152" s="113" t="s">
        <v>1120</v>
      </c>
    </row>
    <row r="153" spans="1:11" ht="14.25" customHeight="1">
      <c r="A153" s="108" t="s">
        <v>528</v>
      </c>
      <c r="B153" s="133" t="s">
        <v>529</v>
      </c>
      <c r="C153" s="110">
        <v>438</v>
      </c>
      <c r="D153" s="110">
        <v>0</v>
      </c>
      <c r="E153" s="110">
        <v>0</v>
      </c>
      <c r="F153" s="110">
        <v>0</v>
      </c>
      <c r="G153" s="110">
        <v>0</v>
      </c>
      <c r="H153" s="110">
        <v>438</v>
      </c>
      <c r="I153" s="110">
        <v>219</v>
      </c>
      <c r="J153" s="110">
        <v>20</v>
      </c>
      <c r="K153" s="110">
        <v>199</v>
      </c>
    </row>
    <row r="154" spans="1:11" ht="14.25" customHeight="1">
      <c r="A154" s="111" t="s">
        <v>530</v>
      </c>
      <c r="B154" s="134" t="s">
        <v>531</v>
      </c>
      <c r="C154" s="113">
        <v>230</v>
      </c>
      <c r="D154" s="113">
        <v>0</v>
      </c>
      <c r="E154" s="113">
        <v>0</v>
      </c>
      <c r="F154" s="113">
        <v>0</v>
      </c>
      <c r="G154" s="113">
        <v>0</v>
      </c>
      <c r="H154" s="113">
        <v>230</v>
      </c>
      <c r="I154" s="113">
        <v>0</v>
      </c>
      <c r="J154" s="113">
        <v>230</v>
      </c>
      <c r="K154" s="113">
        <v>0</v>
      </c>
    </row>
    <row r="155" spans="1:11" ht="14.25" customHeight="1">
      <c r="A155" s="108" t="s">
        <v>532</v>
      </c>
      <c r="B155" s="133" t="s">
        <v>533</v>
      </c>
      <c r="C155" s="110">
        <v>374</v>
      </c>
      <c r="D155" s="110">
        <v>9</v>
      </c>
      <c r="E155" s="110">
        <v>0</v>
      </c>
      <c r="F155" s="110">
        <v>9</v>
      </c>
      <c r="G155" s="110">
        <v>0</v>
      </c>
      <c r="H155" s="110">
        <v>365</v>
      </c>
      <c r="I155" s="110">
        <v>0</v>
      </c>
      <c r="J155" s="110">
        <v>365</v>
      </c>
      <c r="K155" s="110">
        <v>0</v>
      </c>
    </row>
    <row r="156" spans="1:11" ht="14.25" customHeight="1">
      <c r="A156" s="111" t="s">
        <v>534</v>
      </c>
      <c r="B156" s="134" t="s">
        <v>535</v>
      </c>
      <c r="C156" s="113">
        <v>200</v>
      </c>
      <c r="D156" s="113">
        <v>174</v>
      </c>
      <c r="E156" s="113">
        <v>0</v>
      </c>
      <c r="F156" s="113">
        <v>174</v>
      </c>
      <c r="G156" s="113">
        <v>0</v>
      </c>
      <c r="H156" s="113">
        <v>26</v>
      </c>
      <c r="I156" s="113">
        <v>0</v>
      </c>
      <c r="J156" s="113">
        <v>26</v>
      </c>
      <c r="K156" s="113">
        <v>0</v>
      </c>
    </row>
    <row r="157" spans="1:11" ht="14.25" customHeight="1">
      <c r="A157" s="108" t="s">
        <v>536</v>
      </c>
      <c r="B157" s="133" t="s">
        <v>537</v>
      </c>
      <c r="C157" s="110">
        <v>159</v>
      </c>
      <c r="D157" s="110">
        <v>0</v>
      </c>
      <c r="E157" s="110">
        <v>0</v>
      </c>
      <c r="F157" s="110">
        <v>0</v>
      </c>
      <c r="G157" s="110">
        <v>0</v>
      </c>
      <c r="H157" s="110">
        <v>159</v>
      </c>
      <c r="I157" s="110">
        <v>0</v>
      </c>
      <c r="J157" s="110">
        <v>159</v>
      </c>
      <c r="K157" s="110">
        <v>0</v>
      </c>
    </row>
    <row r="158" spans="1:11" ht="14.25" customHeight="1">
      <c r="A158" s="111" t="s">
        <v>538</v>
      </c>
      <c r="B158" s="134" t="s">
        <v>539</v>
      </c>
      <c r="C158" s="113">
        <v>1381</v>
      </c>
      <c r="D158" s="113">
        <v>272</v>
      </c>
      <c r="E158" s="113">
        <v>0</v>
      </c>
      <c r="F158" s="113">
        <v>272</v>
      </c>
      <c r="G158" s="113">
        <v>0</v>
      </c>
      <c r="H158" s="113">
        <v>1109</v>
      </c>
      <c r="I158" s="113">
        <v>0</v>
      </c>
      <c r="J158" s="113">
        <v>1109</v>
      </c>
      <c r="K158" s="113">
        <v>0</v>
      </c>
    </row>
    <row r="159" spans="1:11" ht="14.25" customHeight="1">
      <c r="A159" s="108" t="s">
        <v>540</v>
      </c>
      <c r="B159" s="133" t="s">
        <v>541</v>
      </c>
      <c r="C159" s="110">
        <v>0</v>
      </c>
      <c r="D159" s="110">
        <v>0</v>
      </c>
      <c r="E159" s="110">
        <v>0</v>
      </c>
      <c r="F159" s="110">
        <v>0</v>
      </c>
      <c r="G159" s="110">
        <v>0</v>
      </c>
      <c r="H159" s="110">
        <v>0</v>
      </c>
      <c r="I159" s="110">
        <v>0</v>
      </c>
      <c r="J159" s="110">
        <v>0</v>
      </c>
      <c r="K159" s="110">
        <v>0</v>
      </c>
    </row>
    <row r="160" spans="1:11" ht="14.25" customHeight="1">
      <c r="A160" s="111" t="s">
        <v>542</v>
      </c>
      <c r="B160" s="134" t="s">
        <v>543</v>
      </c>
      <c r="C160" s="113">
        <v>299</v>
      </c>
      <c r="D160" s="113">
        <v>19</v>
      </c>
      <c r="E160" s="113">
        <v>0</v>
      </c>
      <c r="F160" s="113">
        <v>19</v>
      </c>
      <c r="G160" s="113">
        <v>0</v>
      </c>
      <c r="H160" s="113">
        <v>280</v>
      </c>
      <c r="I160" s="113">
        <v>0</v>
      </c>
      <c r="J160" s="113">
        <v>280</v>
      </c>
      <c r="K160" s="113">
        <v>0</v>
      </c>
    </row>
    <row r="161" spans="1:11" ht="14.25" customHeight="1">
      <c r="A161" s="108" t="s">
        <v>544</v>
      </c>
      <c r="B161" s="133" t="s">
        <v>545</v>
      </c>
      <c r="C161" s="110">
        <v>162</v>
      </c>
      <c r="D161" s="110">
        <v>0</v>
      </c>
      <c r="E161" s="110">
        <v>0</v>
      </c>
      <c r="F161" s="110">
        <v>0</v>
      </c>
      <c r="G161" s="110">
        <v>0</v>
      </c>
      <c r="H161" s="110">
        <v>162</v>
      </c>
      <c r="I161" s="110">
        <v>0</v>
      </c>
      <c r="J161" s="110">
        <v>162</v>
      </c>
      <c r="K161" s="110">
        <v>0</v>
      </c>
    </row>
    <row r="162" spans="1:11" ht="14.25" customHeight="1">
      <c r="A162" s="111" t="s">
        <v>546</v>
      </c>
      <c r="B162" s="134" t="s">
        <v>547</v>
      </c>
      <c r="C162" s="113">
        <v>267</v>
      </c>
      <c r="D162" s="113" t="s">
        <v>1119</v>
      </c>
      <c r="E162" s="113">
        <v>0</v>
      </c>
      <c r="F162" s="113" t="s">
        <v>1119</v>
      </c>
      <c r="G162" s="113">
        <v>0</v>
      </c>
      <c r="H162" s="113">
        <v>262</v>
      </c>
      <c r="I162" s="113">
        <v>0</v>
      </c>
      <c r="J162" s="113">
        <v>262</v>
      </c>
      <c r="K162" s="113">
        <v>0</v>
      </c>
    </row>
    <row r="163" spans="1:11" ht="14.25" customHeight="1">
      <c r="A163" s="108" t="s">
        <v>548</v>
      </c>
      <c r="B163" s="133" t="s">
        <v>549</v>
      </c>
      <c r="C163" s="110">
        <v>755</v>
      </c>
      <c r="D163" s="110">
        <v>327</v>
      </c>
      <c r="E163" s="110">
        <v>0</v>
      </c>
      <c r="F163" s="110">
        <v>327</v>
      </c>
      <c r="G163" s="110">
        <v>0</v>
      </c>
      <c r="H163" s="110">
        <v>428</v>
      </c>
      <c r="I163" s="110">
        <v>0</v>
      </c>
      <c r="J163" s="110">
        <v>428</v>
      </c>
      <c r="K163" s="110">
        <v>0</v>
      </c>
    </row>
    <row r="164" spans="1:11" ht="14.25" customHeight="1">
      <c r="A164" s="111" t="s">
        <v>550</v>
      </c>
      <c r="B164" s="134" t="s">
        <v>551</v>
      </c>
      <c r="C164" s="113" t="s">
        <v>1120</v>
      </c>
      <c r="D164" s="113" t="s">
        <v>1120</v>
      </c>
      <c r="E164" s="113" t="s">
        <v>1120</v>
      </c>
      <c r="F164" s="113" t="s">
        <v>1120</v>
      </c>
      <c r="G164" s="113" t="s">
        <v>1120</v>
      </c>
      <c r="H164" s="113" t="s">
        <v>1120</v>
      </c>
      <c r="I164" s="113" t="s">
        <v>1120</v>
      </c>
      <c r="J164" s="113" t="s">
        <v>1120</v>
      </c>
      <c r="K164" s="113" t="s">
        <v>1120</v>
      </c>
    </row>
    <row r="165" spans="1:11" ht="14.25" customHeight="1">
      <c r="A165" s="108" t="s">
        <v>552</v>
      </c>
      <c r="B165" s="133" t="s">
        <v>553</v>
      </c>
      <c r="C165" s="110">
        <v>289</v>
      </c>
      <c r="D165" s="110">
        <v>0</v>
      </c>
      <c r="E165" s="110">
        <v>0</v>
      </c>
      <c r="F165" s="110">
        <v>0</v>
      </c>
      <c r="G165" s="110">
        <v>0</v>
      </c>
      <c r="H165" s="110">
        <v>289</v>
      </c>
      <c r="I165" s="110">
        <v>126</v>
      </c>
      <c r="J165" s="110">
        <v>163</v>
      </c>
      <c r="K165" s="110">
        <v>0</v>
      </c>
    </row>
    <row r="166" spans="1:11" ht="14.25" customHeight="1">
      <c r="A166" s="111" t="s">
        <v>554</v>
      </c>
      <c r="B166" s="134" t="s">
        <v>555</v>
      </c>
      <c r="C166" s="113">
        <v>92</v>
      </c>
      <c r="D166" s="113">
        <v>0</v>
      </c>
      <c r="E166" s="113">
        <v>0</v>
      </c>
      <c r="F166" s="113">
        <v>0</v>
      </c>
      <c r="G166" s="113">
        <v>0</v>
      </c>
      <c r="H166" s="113">
        <v>92</v>
      </c>
      <c r="I166" s="113">
        <v>0</v>
      </c>
      <c r="J166" s="113">
        <v>92</v>
      </c>
      <c r="K166" s="113">
        <v>0</v>
      </c>
    </row>
    <row r="167" spans="1:11" ht="14.25" customHeight="1">
      <c r="A167" s="108" t="s">
        <v>556</v>
      </c>
      <c r="B167" s="133" t="s">
        <v>557</v>
      </c>
      <c r="C167" s="110" t="s">
        <v>1120</v>
      </c>
      <c r="D167" s="110" t="s">
        <v>1120</v>
      </c>
      <c r="E167" s="110" t="s">
        <v>1120</v>
      </c>
      <c r="F167" s="110" t="s">
        <v>1120</v>
      </c>
      <c r="G167" s="110" t="s">
        <v>1120</v>
      </c>
      <c r="H167" s="110" t="s">
        <v>1120</v>
      </c>
      <c r="I167" s="110" t="s">
        <v>1120</v>
      </c>
      <c r="J167" s="110" t="s">
        <v>1120</v>
      </c>
      <c r="K167" s="110" t="s">
        <v>1120</v>
      </c>
    </row>
    <row r="168" spans="1:11" ht="14.25" customHeight="1">
      <c r="A168" s="111" t="s">
        <v>558</v>
      </c>
      <c r="B168" s="134" t="s">
        <v>559</v>
      </c>
      <c r="C168" s="113">
        <v>70</v>
      </c>
      <c r="D168" s="113">
        <v>30</v>
      </c>
      <c r="E168" s="113">
        <v>0</v>
      </c>
      <c r="F168" s="113">
        <v>30</v>
      </c>
      <c r="G168" s="113">
        <v>0</v>
      </c>
      <c r="H168" s="113">
        <v>40</v>
      </c>
      <c r="I168" s="113">
        <v>0</v>
      </c>
      <c r="J168" s="113">
        <v>40</v>
      </c>
      <c r="K168" s="113">
        <v>0</v>
      </c>
    </row>
    <row r="169" spans="1:11" ht="14.25" customHeight="1">
      <c r="A169" s="108" t="s">
        <v>560</v>
      </c>
      <c r="B169" s="133" t="s">
        <v>561</v>
      </c>
      <c r="C169" s="110">
        <v>0</v>
      </c>
      <c r="D169" s="110">
        <v>0</v>
      </c>
      <c r="E169" s="110">
        <v>0</v>
      </c>
      <c r="F169" s="110">
        <v>0</v>
      </c>
      <c r="G169" s="110">
        <v>0</v>
      </c>
      <c r="H169" s="110">
        <v>0</v>
      </c>
      <c r="I169" s="110">
        <v>0</v>
      </c>
      <c r="J169" s="110">
        <v>0</v>
      </c>
      <c r="K169" s="110">
        <v>0</v>
      </c>
    </row>
    <row r="170" spans="1:11" ht="14.25" customHeight="1">
      <c r="A170" s="111" t="s">
        <v>562</v>
      </c>
      <c r="B170" s="134" t="s">
        <v>563</v>
      </c>
      <c r="C170" s="113">
        <v>327</v>
      </c>
      <c r="D170" s="113" t="s">
        <v>1119</v>
      </c>
      <c r="E170" s="113">
        <v>0</v>
      </c>
      <c r="F170" s="113" t="s">
        <v>1119</v>
      </c>
      <c r="G170" s="113">
        <v>0</v>
      </c>
      <c r="H170" s="113">
        <v>324</v>
      </c>
      <c r="I170" s="113">
        <v>0</v>
      </c>
      <c r="J170" s="113">
        <v>324</v>
      </c>
      <c r="K170" s="113">
        <v>0</v>
      </c>
    </row>
    <row r="171" spans="1:11" ht="14.25" customHeight="1">
      <c r="A171" s="108" t="s">
        <v>564</v>
      </c>
      <c r="B171" s="133" t="s">
        <v>565</v>
      </c>
      <c r="C171" s="110" t="s">
        <v>1120</v>
      </c>
      <c r="D171" s="110" t="s">
        <v>1120</v>
      </c>
      <c r="E171" s="110" t="s">
        <v>1120</v>
      </c>
      <c r="F171" s="110" t="s">
        <v>1120</v>
      </c>
      <c r="G171" s="110" t="s">
        <v>1120</v>
      </c>
      <c r="H171" s="110" t="s">
        <v>1120</v>
      </c>
      <c r="I171" s="110" t="s">
        <v>1120</v>
      </c>
      <c r="J171" s="110" t="s">
        <v>1120</v>
      </c>
      <c r="K171" s="110" t="s">
        <v>1120</v>
      </c>
    </row>
    <row r="172" spans="1:11" ht="14.25" customHeight="1">
      <c r="A172" s="111" t="s">
        <v>566</v>
      </c>
      <c r="B172" s="134" t="s">
        <v>567</v>
      </c>
      <c r="C172" s="113">
        <v>0</v>
      </c>
      <c r="D172" s="113">
        <v>0</v>
      </c>
      <c r="E172" s="113">
        <v>0</v>
      </c>
      <c r="F172" s="113">
        <v>0</v>
      </c>
      <c r="G172" s="113">
        <v>0</v>
      </c>
      <c r="H172" s="113">
        <v>0</v>
      </c>
      <c r="I172" s="113">
        <v>0</v>
      </c>
      <c r="J172" s="113">
        <v>0</v>
      </c>
      <c r="K172" s="113">
        <v>0</v>
      </c>
    </row>
    <row r="173" spans="1:11" ht="14.25" customHeight="1">
      <c r="A173" s="108" t="s">
        <v>568</v>
      </c>
      <c r="B173" s="133" t="s">
        <v>569</v>
      </c>
      <c r="C173" s="110">
        <v>30</v>
      </c>
      <c r="D173" s="110">
        <v>0</v>
      </c>
      <c r="E173" s="110">
        <v>0</v>
      </c>
      <c r="F173" s="110">
        <v>0</v>
      </c>
      <c r="G173" s="110">
        <v>0</v>
      </c>
      <c r="H173" s="110">
        <v>30</v>
      </c>
      <c r="I173" s="110">
        <v>0</v>
      </c>
      <c r="J173" s="110">
        <v>30</v>
      </c>
      <c r="K173" s="110">
        <v>0</v>
      </c>
    </row>
    <row r="174" spans="1:11" ht="14.25" customHeight="1">
      <c r="A174" s="111" t="s">
        <v>570</v>
      </c>
      <c r="B174" s="134" t="s">
        <v>571</v>
      </c>
      <c r="C174" s="113">
        <v>409</v>
      </c>
      <c r="D174" s="113">
        <v>0</v>
      </c>
      <c r="E174" s="113">
        <v>0</v>
      </c>
      <c r="F174" s="113">
        <v>0</v>
      </c>
      <c r="G174" s="113">
        <v>0</v>
      </c>
      <c r="H174" s="113">
        <v>409</v>
      </c>
      <c r="I174" s="113">
        <v>305</v>
      </c>
      <c r="J174" s="113">
        <v>104</v>
      </c>
      <c r="K174" s="113">
        <v>0</v>
      </c>
    </row>
    <row r="175" spans="1:11" ht="14.25" customHeight="1">
      <c r="A175" s="108" t="s">
        <v>572</v>
      </c>
      <c r="B175" s="133" t="s">
        <v>573</v>
      </c>
      <c r="C175" s="110">
        <v>1228</v>
      </c>
      <c r="D175" s="110">
        <v>389</v>
      </c>
      <c r="E175" s="110">
        <v>0</v>
      </c>
      <c r="F175" s="110">
        <v>389</v>
      </c>
      <c r="G175" s="110">
        <v>0</v>
      </c>
      <c r="H175" s="110">
        <v>839</v>
      </c>
      <c r="I175" s="110">
        <v>0</v>
      </c>
      <c r="J175" s="110">
        <v>839</v>
      </c>
      <c r="K175" s="110">
        <v>0</v>
      </c>
    </row>
    <row r="176" spans="1:11" ht="14.25" customHeight="1">
      <c r="A176" s="111" t="s">
        <v>574</v>
      </c>
      <c r="B176" s="134" t="s">
        <v>575</v>
      </c>
      <c r="C176" s="113">
        <v>469</v>
      </c>
      <c r="D176" s="113">
        <v>91</v>
      </c>
      <c r="E176" s="113">
        <v>0</v>
      </c>
      <c r="F176" s="113">
        <v>91</v>
      </c>
      <c r="G176" s="113">
        <v>0</v>
      </c>
      <c r="H176" s="113">
        <v>378</v>
      </c>
      <c r="I176" s="113">
        <v>0</v>
      </c>
      <c r="J176" s="113">
        <v>378</v>
      </c>
      <c r="K176" s="113">
        <v>0</v>
      </c>
    </row>
    <row r="177" spans="1:11" ht="14.25" customHeight="1">
      <c r="A177" s="108" t="s">
        <v>576</v>
      </c>
      <c r="B177" s="133" t="s">
        <v>577</v>
      </c>
      <c r="C177" s="110">
        <v>61</v>
      </c>
      <c r="D177" s="110">
        <v>0</v>
      </c>
      <c r="E177" s="110">
        <v>0</v>
      </c>
      <c r="F177" s="110">
        <v>0</v>
      </c>
      <c r="G177" s="110">
        <v>0</v>
      </c>
      <c r="H177" s="110">
        <v>61</v>
      </c>
      <c r="I177" s="110">
        <v>61</v>
      </c>
      <c r="J177" s="110">
        <v>0</v>
      </c>
      <c r="K177" s="110">
        <v>0</v>
      </c>
    </row>
    <row r="178" spans="1:11" ht="14.25" customHeight="1">
      <c r="A178" s="111" t="s">
        <v>578</v>
      </c>
      <c r="B178" s="134" t="s">
        <v>579</v>
      </c>
      <c r="C178" s="113">
        <v>850</v>
      </c>
      <c r="D178" s="113">
        <v>117</v>
      </c>
      <c r="E178" s="113">
        <v>0</v>
      </c>
      <c r="F178" s="113">
        <v>117</v>
      </c>
      <c r="G178" s="113">
        <v>0</v>
      </c>
      <c r="H178" s="113">
        <v>733</v>
      </c>
      <c r="I178" s="113">
        <v>0</v>
      </c>
      <c r="J178" s="113">
        <v>733</v>
      </c>
      <c r="K178" s="113">
        <v>0</v>
      </c>
    </row>
    <row r="179" spans="1:11" ht="14.25" customHeight="1">
      <c r="A179" s="108" t="s">
        <v>580</v>
      </c>
      <c r="B179" s="133" t="s">
        <v>581</v>
      </c>
      <c r="C179" s="110">
        <v>775</v>
      </c>
      <c r="D179" s="110">
        <v>202</v>
      </c>
      <c r="E179" s="110">
        <v>0</v>
      </c>
      <c r="F179" s="110">
        <v>202</v>
      </c>
      <c r="G179" s="110">
        <v>0</v>
      </c>
      <c r="H179" s="110">
        <v>573</v>
      </c>
      <c r="I179" s="110">
        <v>0</v>
      </c>
      <c r="J179" s="110">
        <v>573</v>
      </c>
      <c r="K179" s="110">
        <v>0</v>
      </c>
    </row>
    <row r="180" spans="1:11" ht="14.25" customHeight="1">
      <c r="A180" s="111" t="s">
        <v>582</v>
      </c>
      <c r="B180" s="134" t="s">
        <v>583</v>
      </c>
      <c r="C180" s="113">
        <v>43</v>
      </c>
      <c r="D180" s="113">
        <v>0</v>
      </c>
      <c r="E180" s="113">
        <v>0</v>
      </c>
      <c r="F180" s="113">
        <v>0</v>
      </c>
      <c r="G180" s="113">
        <v>0</v>
      </c>
      <c r="H180" s="113">
        <v>43</v>
      </c>
      <c r="I180" s="113">
        <v>0</v>
      </c>
      <c r="J180" s="113">
        <v>43</v>
      </c>
      <c r="K180" s="113">
        <v>0</v>
      </c>
    </row>
    <row r="181" spans="1:11" ht="14.25" customHeight="1">
      <c r="A181" s="108" t="s">
        <v>584</v>
      </c>
      <c r="B181" s="133" t="s">
        <v>585</v>
      </c>
      <c r="C181" s="110">
        <v>350</v>
      </c>
      <c r="D181" s="110">
        <v>0</v>
      </c>
      <c r="E181" s="110">
        <v>0</v>
      </c>
      <c r="F181" s="110">
        <v>0</v>
      </c>
      <c r="G181" s="110">
        <v>0</v>
      </c>
      <c r="H181" s="110">
        <v>350</v>
      </c>
      <c r="I181" s="110">
        <v>0</v>
      </c>
      <c r="J181" s="110">
        <v>350</v>
      </c>
      <c r="K181" s="110">
        <v>0</v>
      </c>
    </row>
    <row r="182" spans="1:11" ht="14.25" customHeight="1">
      <c r="A182" s="111" t="s">
        <v>586</v>
      </c>
      <c r="B182" s="134" t="s">
        <v>587</v>
      </c>
      <c r="C182" s="113">
        <v>6958</v>
      </c>
      <c r="D182" s="113">
        <v>1368</v>
      </c>
      <c r="E182" s="113">
        <v>0</v>
      </c>
      <c r="F182" s="113">
        <v>1368</v>
      </c>
      <c r="G182" s="113">
        <v>0</v>
      </c>
      <c r="H182" s="113">
        <v>5590</v>
      </c>
      <c r="I182" s="113">
        <v>0</v>
      </c>
      <c r="J182" s="113">
        <v>5590</v>
      </c>
      <c r="K182" s="113">
        <v>0</v>
      </c>
    </row>
    <row r="183" spans="1:11" ht="14.25" customHeight="1">
      <c r="A183" s="108" t="s">
        <v>588</v>
      </c>
      <c r="B183" s="133" t="s">
        <v>589</v>
      </c>
      <c r="C183" s="110">
        <v>5472</v>
      </c>
      <c r="D183" s="110">
        <v>1094</v>
      </c>
      <c r="E183" s="110">
        <v>0</v>
      </c>
      <c r="F183" s="110">
        <v>1094</v>
      </c>
      <c r="G183" s="110">
        <v>0</v>
      </c>
      <c r="H183" s="110">
        <v>4378</v>
      </c>
      <c r="I183" s="110">
        <v>0</v>
      </c>
      <c r="J183" s="110">
        <v>4378</v>
      </c>
      <c r="K183" s="110">
        <v>0</v>
      </c>
    </row>
    <row r="184" spans="1:11" ht="14.25" customHeight="1">
      <c r="A184" s="111" t="s">
        <v>590</v>
      </c>
      <c r="B184" s="134" t="s">
        <v>591</v>
      </c>
      <c r="C184" s="113">
        <v>1540</v>
      </c>
      <c r="D184" s="113">
        <v>372</v>
      </c>
      <c r="E184" s="113">
        <v>0</v>
      </c>
      <c r="F184" s="113">
        <v>372</v>
      </c>
      <c r="G184" s="113">
        <v>0</v>
      </c>
      <c r="H184" s="113">
        <v>1168</v>
      </c>
      <c r="I184" s="113">
        <v>0</v>
      </c>
      <c r="J184" s="113">
        <v>1168</v>
      </c>
      <c r="K184" s="113">
        <v>0</v>
      </c>
    </row>
    <row r="185" spans="1:11" ht="14.25" customHeight="1">
      <c r="A185" s="108" t="s">
        <v>592</v>
      </c>
      <c r="B185" s="133" t="s">
        <v>593</v>
      </c>
      <c r="C185" s="110" t="s">
        <v>1120</v>
      </c>
      <c r="D185" s="110" t="s">
        <v>1120</v>
      </c>
      <c r="E185" s="110" t="s">
        <v>1120</v>
      </c>
      <c r="F185" s="110" t="s">
        <v>1120</v>
      </c>
      <c r="G185" s="110" t="s">
        <v>1120</v>
      </c>
      <c r="H185" s="110" t="s">
        <v>1120</v>
      </c>
      <c r="I185" s="110" t="s">
        <v>1120</v>
      </c>
      <c r="J185" s="110" t="s">
        <v>1120</v>
      </c>
      <c r="K185" s="110" t="s">
        <v>1120</v>
      </c>
    </row>
    <row r="186" spans="1:11" ht="14.25" customHeight="1">
      <c r="A186" s="111" t="s">
        <v>594</v>
      </c>
      <c r="B186" s="134" t="s">
        <v>595</v>
      </c>
      <c r="C186" s="113">
        <v>109</v>
      </c>
      <c r="D186" s="113">
        <v>0</v>
      </c>
      <c r="E186" s="113">
        <v>0</v>
      </c>
      <c r="F186" s="113">
        <v>0</v>
      </c>
      <c r="G186" s="113">
        <v>0</v>
      </c>
      <c r="H186" s="113">
        <v>109</v>
      </c>
      <c r="I186" s="113">
        <v>0</v>
      </c>
      <c r="J186" s="113">
        <v>109</v>
      </c>
      <c r="K186" s="113">
        <v>0</v>
      </c>
    </row>
    <row r="187" spans="1:11" ht="14.25" customHeight="1">
      <c r="A187" s="108" t="s">
        <v>596</v>
      </c>
      <c r="B187" s="133" t="s">
        <v>597</v>
      </c>
      <c r="C187" s="110">
        <v>401</v>
      </c>
      <c r="D187" s="110">
        <v>22</v>
      </c>
      <c r="E187" s="110">
        <v>0</v>
      </c>
      <c r="F187" s="110">
        <v>22</v>
      </c>
      <c r="G187" s="110">
        <v>0</v>
      </c>
      <c r="H187" s="110">
        <v>379</v>
      </c>
      <c r="I187" s="110">
        <v>0</v>
      </c>
      <c r="J187" s="110">
        <v>379</v>
      </c>
      <c r="K187" s="110">
        <v>0</v>
      </c>
    </row>
    <row r="188" spans="1:11" ht="14.25" customHeight="1">
      <c r="A188" s="111" t="s">
        <v>598</v>
      </c>
      <c r="B188" s="134" t="s">
        <v>599</v>
      </c>
      <c r="C188" s="113">
        <v>58</v>
      </c>
      <c r="D188" s="113">
        <v>0</v>
      </c>
      <c r="E188" s="113">
        <v>0</v>
      </c>
      <c r="F188" s="113">
        <v>0</v>
      </c>
      <c r="G188" s="113">
        <v>0</v>
      </c>
      <c r="H188" s="113">
        <v>58</v>
      </c>
      <c r="I188" s="113">
        <v>0</v>
      </c>
      <c r="J188" s="113">
        <v>58</v>
      </c>
      <c r="K188" s="113">
        <v>0</v>
      </c>
    </row>
    <row r="189" spans="1:11" ht="14.25" customHeight="1">
      <c r="A189" s="108" t="s">
        <v>600</v>
      </c>
      <c r="B189" s="133" t="s">
        <v>601</v>
      </c>
      <c r="C189" s="110">
        <v>2000</v>
      </c>
      <c r="D189" s="110">
        <v>781</v>
      </c>
      <c r="E189" s="110">
        <v>230</v>
      </c>
      <c r="F189" s="110">
        <v>551</v>
      </c>
      <c r="G189" s="110">
        <v>0</v>
      </c>
      <c r="H189" s="110">
        <v>1219</v>
      </c>
      <c r="I189" s="110">
        <v>637</v>
      </c>
      <c r="J189" s="110">
        <v>582</v>
      </c>
      <c r="K189" s="110">
        <v>0</v>
      </c>
    </row>
    <row r="190" spans="1:11" ht="14.25" customHeight="1">
      <c r="A190" s="111" t="s">
        <v>602</v>
      </c>
      <c r="B190" s="134" t="s">
        <v>603</v>
      </c>
      <c r="C190" s="113">
        <v>5846</v>
      </c>
      <c r="D190" s="113">
        <v>1678</v>
      </c>
      <c r="E190" s="113">
        <v>1499</v>
      </c>
      <c r="F190" s="113">
        <v>179</v>
      </c>
      <c r="G190" s="113">
        <v>0</v>
      </c>
      <c r="H190" s="113">
        <v>4168</v>
      </c>
      <c r="I190" s="113">
        <v>1633</v>
      </c>
      <c r="J190" s="113">
        <v>2535</v>
      </c>
      <c r="K190" s="113">
        <v>0</v>
      </c>
    </row>
    <row r="191" spans="1:11" ht="14.25" customHeight="1">
      <c r="A191" s="108" t="s">
        <v>604</v>
      </c>
      <c r="B191" s="133" t="s">
        <v>605</v>
      </c>
      <c r="C191" s="110">
        <v>8017</v>
      </c>
      <c r="D191" s="110">
        <v>1960</v>
      </c>
      <c r="E191" s="110">
        <v>31</v>
      </c>
      <c r="F191" s="110">
        <v>1790</v>
      </c>
      <c r="G191" s="110">
        <v>139</v>
      </c>
      <c r="H191" s="110">
        <v>6057</v>
      </c>
      <c r="I191" s="110">
        <v>368</v>
      </c>
      <c r="J191" s="110">
        <v>5069</v>
      </c>
      <c r="K191" s="110">
        <v>620</v>
      </c>
    </row>
    <row r="192" spans="1:11" ht="14.25" customHeight="1">
      <c r="A192" s="111" t="s">
        <v>606</v>
      </c>
      <c r="B192" s="134" t="s">
        <v>607</v>
      </c>
      <c r="C192" s="113">
        <v>399</v>
      </c>
      <c r="D192" s="113">
        <v>0</v>
      </c>
      <c r="E192" s="113">
        <v>0</v>
      </c>
      <c r="F192" s="113">
        <v>0</v>
      </c>
      <c r="G192" s="113">
        <v>0</v>
      </c>
      <c r="H192" s="113">
        <v>399</v>
      </c>
      <c r="I192" s="113">
        <v>0</v>
      </c>
      <c r="J192" s="113">
        <v>399</v>
      </c>
      <c r="K192" s="113">
        <v>0</v>
      </c>
    </row>
    <row r="193" spans="1:11" ht="14.25" customHeight="1">
      <c r="A193" s="108" t="s">
        <v>608</v>
      </c>
      <c r="B193" s="133" t="s">
        <v>609</v>
      </c>
      <c r="C193" s="110">
        <v>258</v>
      </c>
      <c r="D193" s="110">
        <v>231</v>
      </c>
      <c r="E193" s="110">
        <v>0</v>
      </c>
      <c r="F193" s="110">
        <v>231</v>
      </c>
      <c r="G193" s="110">
        <v>0</v>
      </c>
      <c r="H193" s="110">
        <v>27</v>
      </c>
      <c r="I193" s="110">
        <v>0</v>
      </c>
      <c r="J193" s="110">
        <v>27</v>
      </c>
      <c r="K193" s="110">
        <v>0</v>
      </c>
    </row>
    <row r="194" spans="1:11" ht="14.25" customHeight="1">
      <c r="A194" s="111" t="s">
        <v>610</v>
      </c>
      <c r="B194" s="134" t="s">
        <v>611</v>
      </c>
      <c r="C194" s="113">
        <v>1810</v>
      </c>
      <c r="D194" s="113">
        <v>655</v>
      </c>
      <c r="E194" s="113">
        <v>0</v>
      </c>
      <c r="F194" s="113">
        <v>655</v>
      </c>
      <c r="G194" s="113">
        <v>0</v>
      </c>
      <c r="H194" s="113">
        <v>1155</v>
      </c>
      <c r="I194" s="113">
        <v>0</v>
      </c>
      <c r="J194" s="113">
        <v>1155</v>
      </c>
      <c r="K194" s="113">
        <v>0</v>
      </c>
    </row>
    <row r="195" spans="1:11" ht="14.25" customHeight="1">
      <c r="A195" s="108" t="s">
        <v>612</v>
      </c>
      <c r="B195" s="133" t="s">
        <v>613</v>
      </c>
      <c r="C195" s="110">
        <v>1636</v>
      </c>
      <c r="D195" s="110">
        <v>618</v>
      </c>
      <c r="E195" s="110">
        <v>0</v>
      </c>
      <c r="F195" s="110">
        <v>618</v>
      </c>
      <c r="G195" s="110">
        <v>0</v>
      </c>
      <c r="H195" s="110">
        <v>1018</v>
      </c>
      <c r="I195" s="110">
        <v>149</v>
      </c>
      <c r="J195" s="110">
        <v>869</v>
      </c>
      <c r="K195" s="110">
        <v>0</v>
      </c>
    </row>
    <row r="196" spans="1:11" ht="14.25" customHeight="1">
      <c r="A196" s="111" t="s">
        <v>614</v>
      </c>
      <c r="B196" s="134" t="s">
        <v>615</v>
      </c>
      <c r="C196" s="113">
        <v>770</v>
      </c>
      <c r="D196" s="113">
        <v>168</v>
      </c>
      <c r="E196" s="113">
        <v>0</v>
      </c>
      <c r="F196" s="113">
        <v>168</v>
      </c>
      <c r="G196" s="113">
        <v>0</v>
      </c>
      <c r="H196" s="113">
        <v>602</v>
      </c>
      <c r="I196" s="113">
        <v>0</v>
      </c>
      <c r="J196" s="113">
        <v>602</v>
      </c>
      <c r="K196" s="113">
        <v>0</v>
      </c>
    </row>
    <row r="197" spans="1:11" ht="14.25" customHeight="1">
      <c r="A197" s="108" t="s">
        <v>616</v>
      </c>
      <c r="B197" s="133" t="s">
        <v>617</v>
      </c>
      <c r="C197" s="110">
        <v>3603</v>
      </c>
      <c r="D197" s="110">
        <v>706</v>
      </c>
      <c r="E197" s="110">
        <v>94</v>
      </c>
      <c r="F197" s="110">
        <v>612</v>
      </c>
      <c r="G197" s="110">
        <v>0</v>
      </c>
      <c r="H197" s="110">
        <v>2897</v>
      </c>
      <c r="I197" s="110">
        <v>0</v>
      </c>
      <c r="J197" s="110">
        <v>2897</v>
      </c>
      <c r="K197" s="110">
        <v>0</v>
      </c>
    </row>
    <row r="198" spans="1:11" ht="14.25" customHeight="1">
      <c r="A198" s="111" t="s">
        <v>618</v>
      </c>
      <c r="B198" s="134" t="s">
        <v>619</v>
      </c>
      <c r="C198" s="113">
        <v>1577</v>
      </c>
      <c r="D198" s="113">
        <v>549</v>
      </c>
      <c r="E198" s="113">
        <v>0</v>
      </c>
      <c r="F198" s="113">
        <v>549</v>
      </c>
      <c r="G198" s="113">
        <v>0</v>
      </c>
      <c r="H198" s="113">
        <v>1028</v>
      </c>
      <c r="I198" s="113">
        <v>0</v>
      </c>
      <c r="J198" s="113">
        <v>1028</v>
      </c>
      <c r="K198" s="113">
        <v>0</v>
      </c>
    </row>
    <row r="199" spans="1:11" ht="14.25" customHeight="1">
      <c r="A199" s="108" t="s">
        <v>620</v>
      </c>
      <c r="B199" s="133" t="s">
        <v>621</v>
      </c>
      <c r="C199" s="110">
        <v>1575</v>
      </c>
      <c r="D199" s="110">
        <v>451</v>
      </c>
      <c r="E199" s="110">
        <v>0</v>
      </c>
      <c r="F199" s="110">
        <v>451</v>
      </c>
      <c r="G199" s="110">
        <v>0</v>
      </c>
      <c r="H199" s="110">
        <v>1124</v>
      </c>
      <c r="I199" s="110">
        <v>0</v>
      </c>
      <c r="J199" s="110">
        <v>1124</v>
      </c>
      <c r="K199" s="110">
        <v>0</v>
      </c>
    </row>
    <row r="200" spans="1:11" ht="14.25" customHeight="1">
      <c r="A200" s="111" t="s">
        <v>622</v>
      </c>
      <c r="B200" s="134" t="s">
        <v>623</v>
      </c>
      <c r="C200" s="113">
        <v>4904</v>
      </c>
      <c r="D200" s="113">
        <v>1255</v>
      </c>
      <c r="E200" s="113">
        <v>771</v>
      </c>
      <c r="F200" s="113">
        <v>484</v>
      </c>
      <c r="G200" s="113">
        <v>0</v>
      </c>
      <c r="H200" s="113">
        <v>3649</v>
      </c>
      <c r="I200" s="113">
        <v>2868</v>
      </c>
      <c r="J200" s="113">
        <v>781</v>
      </c>
      <c r="K200" s="113">
        <v>0</v>
      </c>
    </row>
    <row r="201" spans="1:11" s="26" customFormat="1" ht="14.25" customHeight="1">
      <c r="A201" s="90"/>
      <c r="B201" s="90" t="s">
        <v>624</v>
      </c>
      <c r="C201" s="383">
        <v>22916</v>
      </c>
      <c r="D201" s="383">
        <v>6194</v>
      </c>
      <c r="E201" s="383">
        <v>663</v>
      </c>
      <c r="F201" s="383">
        <v>5484</v>
      </c>
      <c r="G201" s="383">
        <v>47</v>
      </c>
      <c r="H201" s="383">
        <v>16722</v>
      </c>
      <c r="I201" s="383">
        <v>1484</v>
      </c>
      <c r="J201" s="383">
        <v>15017</v>
      </c>
      <c r="K201" s="383">
        <v>221</v>
      </c>
    </row>
    <row r="202" spans="1:11" ht="14.25" customHeight="1">
      <c r="A202" s="111" t="s">
        <v>625</v>
      </c>
      <c r="B202" s="134" t="s">
        <v>626</v>
      </c>
      <c r="C202" s="113">
        <v>625</v>
      </c>
      <c r="D202" s="113">
        <v>155</v>
      </c>
      <c r="E202" s="113">
        <v>4</v>
      </c>
      <c r="F202" s="113">
        <v>151</v>
      </c>
      <c r="G202" s="113">
        <v>0</v>
      </c>
      <c r="H202" s="113">
        <v>470</v>
      </c>
      <c r="I202" s="113">
        <v>97</v>
      </c>
      <c r="J202" s="113">
        <v>373</v>
      </c>
      <c r="K202" s="113">
        <v>0</v>
      </c>
    </row>
    <row r="203" spans="1:11" ht="14.25" customHeight="1">
      <c r="A203" s="108" t="s">
        <v>627</v>
      </c>
      <c r="B203" s="133" t="s">
        <v>628</v>
      </c>
      <c r="C203" s="110">
        <v>171</v>
      </c>
      <c r="D203" s="110">
        <v>149</v>
      </c>
      <c r="E203" s="110">
        <v>25</v>
      </c>
      <c r="F203" s="110">
        <v>124</v>
      </c>
      <c r="G203" s="110">
        <v>0</v>
      </c>
      <c r="H203" s="110">
        <v>22</v>
      </c>
      <c r="I203" s="110">
        <v>22</v>
      </c>
      <c r="J203" s="110">
        <v>0</v>
      </c>
      <c r="K203" s="110">
        <v>0</v>
      </c>
    </row>
    <row r="204" spans="1:11" ht="14.25" customHeight="1">
      <c r="A204" s="111" t="s">
        <v>629</v>
      </c>
      <c r="B204" s="134" t="s">
        <v>630</v>
      </c>
      <c r="C204" s="113">
        <v>399</v>
      </c>
      <c r="D204" s="113">
        <v>135</v>
      </c>
      <c r="E204" s="113">
        <v>15</v>
      </c>
      <c r="F204" s="113">
        <v>120</v>
      </c>
      <c r="G204" s="113">
        <v>0</v>
      </c>
      <c r="H204" s="113">
        <v>264</v>
      </c>
      <c r="I204" s="113">
        <v>44</v>
      </c>
      <c r="J204" s="113">
        <v>220</v>
      </c>
      <c r="K204" s="113">
        <v>0</v>
      </c>
    </row>
    <row r="205" spans="1:11" ht="14.25" customHeight="1">
      <c r="A205" s="108" t="s">
        <v>631</v>
      </c>
      <c r="B205" s="133" t="s">
        <v>632</v>
      </c>
      <c r="C205" s="110">
        <v>49</v>
      </c>
      <c r="D205" s="110">
        <v>49</v>
      </c>
      <c r="E205" s="110">
        <v>0</v>
      </c>
      <c r="F205" s="110">
        <v>49</v>
      </c>
      <c r="G205" s="110">
        <v>0</v>
      </c>
      <c r="H205" s="110">
        <v>0</v>
      </c>
      <c r="I205" s="110">
        <v>0</v>
      </c>
      <c r="J205" s="110">
        <v>0</v>
      </c>
      <c r="K205" s="110">
        <v>0</v>
      </c>
    </row>
    <row r="206" spans="1:11" ht="14.25" customHeight="1">
      <c r="A206" s="111" t="s">
        <v>633</v>
      </c>
      <c r="B206" s="134" t="s">
        <v>634</v>
      </c>
      <c r="C206" s="113">
        <v>297</v>
      </c>
      <c r="D206" s="113">
        <v>67</v>
      </c>
      <c r="E206" s="113">
        <v>0</v>
      </c>
      <c r="F206" s="113">
        <v>67</v>
      </c>
      <c r="G206" s="113">
        <v>0</v>
      </c>
      <c r="H206" s="113">
        <v>230</v>
      </c>
      <c r="I206" s="113">
        <v>0</v>
      </c>
      <c r="J206" s="113">
        <v>230</v>
      </c>
      <c r="K206" s="113">
        <v>0</v>
      </c>
    </row>
    <row r="207" spans="1:11" ht="14.25" customHeight="1">
      <c r="A207" s="108" t="s">
        <v>635</v>
      </c>
      <c r="B207" s="133" t="s">
        <v>636</v>
      </c>
      <c r="C207" s="110">
        <v>188</v>
      </c>
      <c r="D207" s="110">
        <v>27</v>
      </c>
      <c r="E207" s="110">
        <v>27</v>
      </c>
      <c r="F207" s="110">
        <v>0</v>
      </c>
      <c r="G207" s="110">
        <v>0</v>
      </c>
      <c r="H207" s="110">
        <v>161</v>
      </c>
      <c r="I207" s="110" t="s">
        <v>1119</v>
      </c>
      <c r="J207" s="110" t="s">
        <v>1119</v>
      </c>
      <c r="K207" s="110">
        <v>0</v>
      </c>
    </row>
    <row r="208" spans="1:11" ht="14.25" customHeight="1">
      <c r="A208" s="111" t="s">
        <v>637</v>
      </c>
      <c r="B208" s="134" t="s">
        <v>638</v>
      </c>
      <c r="C208" s="113">
        <v>1122</v>
      </c>
      <c r="D208" s="113">
        <v>416</v>
      </c>
      <c r="E208" s="113">
        <v>14</v>
      </c>
      <c r="F208" s="113">
        <v>402</v>
      </c>
      <c r="G208" s="113">
        <v>0</v>
      </c>
      <c r="H208" s="113">
        <v>706</v>
      </c>
      <c r="I208" s="113">
        <v>88</v>
      </c>
      <c r="J208" s="113">
        <v>618</v>
      </c>
      <c r="K208" s="113">
        <v>0</v>
      </c>
    </row>
    <row r="209" spans="1:11" ht="14.25" customHeight="1">
      <c r="A209" s="108" t="s">
        <v>639</v>
      </c>
      <c r="B209" s="133" t="s">
        <v>640</v>
      </c>
      <c r="C209" s="110">
        <v>2138</v>
      </c>
      <c r="D209" s="110">
        <v>379</v>
      </c>
      <c r="E209" s="110">
        <v>78</v>
      </c>
      <c r="F209" s="110">
        <v>301</v>
      </c>
      <c r="G209" s="110">
        <v>0</v>
      </c>
      <c r="H209" s="110">
        <v>1759</v>
      </c>
      <c r="I209" s="110">
        <v>73</v>
      </c>
      <c r="J209" s="110">
        <v>1686</v>
      </c>
      <c r="K209" s="110">
        <v>0</v>
      </c>
    </row>
    <row r="210" spans="1:11" ht="14.25" customHeight="1">
      <c r="A210" s="111" t="s">
        <v>641</v>
      </c>
      <c r="B210" s="134" t="s">
        <v>642</v>
      </c>
      <c r="C210" s="113">
        <v>367</v>
      </c>
      <c r="D210" s="113">
        <v>91</v>
      </c>
      <c r="E210" s="113">
        <v>0</v>
      </c>
      <c r="F210" s="113">
        <v>91</v>
      </c>
      <c r="G210" s="113">
        <v>0</v>
      </c>
      <c r="H210" s="113">
        <v>276</v>
      </c>
      <c r="I210" s="113" t="s">
        <v>1119</v>
      </c>
      <c r="J210" s="113">
        <v>132</v>
      </c>
      <c r="K210" s="113" t="s">
        <v>1119</v>
      </c>
    </row>
    <row r="211" spans="1:11" ht="14.25" customHeight="1">
      <c r="A211" s="108" t="s">
        <v>643</v>
      </c>
      <c r="B211" s="133" t="s">
        <v>644</v>
      </c>
      <c r="C211" s="110">
        <v>2509</v>
      </c>
      <c r="D211" s="110">
        <v>588</v>
      </c>
      <c r="E211" s="110">
        <v>5</v>
      </c>
      <c r="F211" s="110">
        <v>583</v>
      </c>
      <c r="G211" s="110">
        <v>0</v>
      </c>
      <c r="H211" s="110">
        <v>1921</v>
      </c>
      <c r="I211" s="110">
        <v>213</v>
      </c>
      <c r="J211" s="110">
        <v>1708</v>
      </c>
      <c r="K211" s="110">
        <v>0</v>
      </c>
    </row>
    <row r="212" spans="1:11" ht="14.25" customHeight="1">
      <c r="A212" s="111" t="s">
        <v>645</v>
      </c>
      <c r="B212" s="134" t="s">
        <v>646</v>
      </c>
      <c r="C212" s="113">
        <v>10061</v>
      </c>
      <c r="D212" s="113">
        <v>1969</v>
      </c>
      <c r="E212" s="113">
        <v>182</v>
      </c>
      <c r="F212" s="113">
        <v>1740</v>
      </c>
      <c r="G212" s="113">
        <v>47</v>
      </c>
      <c r="H212" s="113">
        <v>8092</v>
      </c>
      <c r="I212" s="113" t="s">
        <v>1119</v>
      </c>
      <c r="J212" s="113">
        <v>7636</v>
      </c>
      <c r="K212" s="113" t="s">
        <v>1119</v>
      </c>
    </row>
    <row r="213" spans="1:11" ht="14.25" customHeight="1">
      <c r="A213" s="108" t="s">
        <v>647</v>
      </c>
      <c r="B213" s="133" t="s">
        <v>648</v>
      </c>
      <c r="C213" s="110">
        <v>213</v>
      </c>
      <c r="D213" s="110">
        <v>41</v>
      </c>
      <c r="E213" s="110">
        <v>41</v>
      </c>
      <c r="F213" s="110">
        <v>0</v>
      </c>
      <c r="G213" s="110">
        <v>0</v>
      </c>
      <c r="H213" s="110">
        <v>172</v>
      </c>
      <c r="I213" s="110" t="s">
        <v>1119</v>
      </c>
      <c r="J213" s="110" t="s">
        <v>1119</v>
      </c>
      <c r="K213" s="110">
        <v>0</v>
      </c>
    </row>
    <row r="214" spans="1:11" ht="14.25" customHeight="1">
      <c r="A214" s="111" t="s">
        <v>649</v>
      </c>
      <c r="B214" s="134" t="s">
        <v>650</v>
      </c>
      <c r="C214" s="113">
        <v>1266</v>
      </c>
      <c r="D214" s="113">
        <v>243</v>
      </c>
      <c r="E214" s="113">
        <v>92</v>
      </c>
      <c r="F214" s="113">
        <v>151</v>
      </c>
      <c r="G214" s="113">
        <v>0</v>
      </c>
      <c r="H214" s="113">
        <v>1023</v>
      </c>
      <c r="I214" s="113">
        <v>202</v>
      </c>
      <c r="J214" s="113">
        <v>821</v>
      </c>
      <c r="K214" s="113">
        <v>0</v>
      </c>
    </row>
    <row r="215" spans="1:11" ht="14.25" customHeight="1">
      <c r="A215" s="108" t="s">
        <v>651</v>
      </c>
      <c r="B215" s="133" t="s">
        <v>652</v>
      </c>
      <c r="C215" s="110">
        <v>1441</v>
      </c>
      <c r="D215" s="110">
        <v>460</v>
      </c>
      <c r="E215" s="110">
        <v>98</v>
      </c>
      <c r="F215" s="110">
        <v>362</v>
      </c>
      <c r="G215" s="110">
        <v>0</v>
      </c>
      <c r="H215" s="110">
        <v>981</v>
      </c>
      <c r="I215" s="110">
        <v>101</v>
      </c>
      <c r="J215" s="110">
        <v>880</v>
      </c>
      <c r="K215" s="110">
        <v>0</v>
      </c>
    </row>
    <row r="216" spans="1:11" ht="14.25" customHeight="1">
      <c r="A216" s="111" t="s">
        <v>653</v>
      </c>
      <c r="B216" s="134" t="s">
        <v>654</v>
      </c>
      <c r="C216" s="113">
        <v>615</v>
      </c>
      <c r="D216" s="113">
        <v>217</v>
      </c>
      <c r="E216" s="113">
        <v>47</v>
      </c>
      <c r="F216" s="113">
        <v>170</v>
      </c>
      <c r="G216" s="113">
        <v>0</v>
      </c>
      <c r="H216" s="113">
        <v>398</v>
      </c>
      <c r="I216" s="113">
        <v>155</v>
      </c>
      <c r="J216" s="113">
        <v>243</v>
      </c>
      <c r="K216" s="113">
        <v>0</v>
      </c>
    </row>
    <row r="217" spans="1:11" ht="14.25" customHeight="1">
      <c r="A217" s="108" t="s">
        <v>655</v>
      </c>
      <c r="B217" s="133" t="s">
        <v>656</v>
      </c>
      <c r="C217" s="110">
        <v>1455</v>
      </c>
      <c r="D217" s="110">
        <v>1208</v>
      </c>
      <c r="E217" s="110">
        <v>35</v>
      </c>
      <c r="F217" s="110">
        <v>1173</v>
      </c>
      <c r="G217" s="110">
        <v>0</v>
      </c>
      <c r="H217" s="110">
        <v>247</v>
      </c>
      <c r="I217" s="110">
        <v>53</v>
      </c>
      <c r="J217" s="110">
        <v>194</v>
      </c>
      <c r="K217" s="110">
        <v>0</v>
      </c>
    </row>
    <row r="218" spans="1:11" ht="14.25" customHeight="1">
      <c r="A218" s="90"/>
      <c r="B218" s="90" t="s">
        <v>657</v>
      </c>
      <c r="C218" s="383">
        <v>24454</v>
      </c>
      <c r="D218" s="383">
        <v>7862</v>
      </c>
      <c r="E218" s="383">
        <v>691</v>
      </c>
      <c r="F218" s="383">
        <v>7171</v>
      </c>
      <c r="G218" s="383">
        <v>0</v>
      </c>
      <c r="H218" s="383">
        <v>16592</v>
      </c>
      <c r="I218" s="383">
        <v>266</v>
      </c>
      <c r="J218" s="383">
        <v>15900</v>
      </c>
      <c r="K218" s="383">
        <v>426</v>
      </c>
    </row>
    <row r="219" spans="1:11" ht="14.25" customHeight="1">
      <c r="A219" s="108" t="s">
        <v>658</v>
      </c>
      <c r="B219" s="133" t="s">
        <v>659</v>
      </c>
      <c r="C219" s="110">
        <v>541</v>
      </c>
      <c r="D219" s="110">
        <v>108</v>
      </c>
      <c r="E219" s="110">
        <v>0</v>
      </c>
      <c r="F219" s="110">
        <v>108</v>
      </c>
      <c r="G219" s="110">
        <v>0</v>
      </c>
      <c r="H219" s="110">
        <v>433</v>
      </c>
      <c r="I219" s="110">
        <v>0</v>
      </c>
      <c r="J219" s="110">
        <v>433</v>
      </c>
      <c r="K219" s="110">
        <v>0</v>
      </c>
    </row>
    <row r="220" spans="1:11" ht="14.25" customHeight="1">
      <c r="A220" s="111" t="s">
        <v>660</v>
      </c>
      <c r="B220" s="134" t="s">
        <v>661</v>
      </c>
      <c r="C220" s="113" t="s">
        <v>1120</v>
      </c>
      <c r="D220" s="113" t="s">
        <v>1120</v>
      </c>
      <c r="E220" s="113" t="s">
        <v>1120</v>
      </c>
      <c r="F220" s="113" t="s">
        <v>1120</v>
      </c>
      <c r="G220" s="113" t="s">
        <v>1120</v>
      </c>
      <c r="H220" s="113" t="s">
        <v>1120</v>
      </c>
      <c r="I220" s="113" t="s">
        <v>1120</v>
      </c>
      <c r="J220" s="113" t="s">
        <v>1120</v>
      </c>
      <c r="K220" s="113" t="s">
        <v>1120</v>
      </c>
    </row>
    <row r="221" spans="1:11" ht="14.25" customHeight="1">
      <c r="A221" s="108" t="s">
        <v>662</v>
      </c>
      <c r="B221" s="133" t="s">
        <v>663</v>
      </c>
      <c r="C221" s="110">
        <v>1495</v>
      </c>
      <c r="D221" s="110">
        <v>701</v>
      </c>
      <c r="E221" s="110">
        <v>0</v>
      </c>
      <c r="F221" s="110">
        <v>701</v>
      </c>
      <c r="G221" s="110">
        <v>0</v>
      </c>
      <c r="H221" s="110">
        <v>794</v>
      </c>
      <c r="I221" s="110">
        <v>0</v>
      </c>
      <c r="J221" s="110">
        <v>794</v>
      </c>
      <c r="K221" s="110">
        <v>0</v>
      </c>
    </row>
    <row r="222" spans="1:11" ht="14.25" customHeight="1">
      <c r="A222" s="111" t="s">
        <v>664</v>
      </c>
      <c r="B222" s="134" t="s">
        <v>665</v>
      </c>
      <c r="C222" s="113">
        <v>2326</v>
      </c>
      <c r="D222" s="113">
        <v>631</v>
      </c>
      <c r="E222" s="113">
        <v>0</v>
      </c>
      <c r="F222" s="113">
        <v>631</v>
      </c>
      <c r="G222" s="113">
        <v>0</v>
      </c>
      <c r="H222" s="113">
        <v>1695</v>
      </c>
      <c r="I222" s="113">
        <v>0</v>
      </c>
      <c r="J222" s="113">
        <v>1695</v>
      </c>
      <c r="K222" s="113">
        <v>0</v>
      </c>
    </row>
    <row r="223" spans="1:11" ht="14.25" customHeight="1">
      <c r="A223" s="108" t="s">
        <v>666</v>
      </c>
      <c r="B223" s="133" t="s">
        <v>667</v>
      </c>
      <c r="C223" s="110">
        <v>389</v>
      </c>
      <c r="D223" s="110">
        <v>362</v>
      </c>
      <c r="E223" s="110">
        <v>0</v>
      </c>
      <c r="F223" s="110">
        <v>362</v>
      </c>
      <c r="G223" s="110">
        <v>0</v>
      </c>
      <c r="H223" s="110">
        <v>27</v>
      </c>
      <c r="I223" s="110">
        <v>0</v>
      </c>
      <c r="J223" s="110">
        <v>27</v>
      </c>
      <c r="K223" s="110">
        <v>0</v>
      </c>
    </row>
    <row r="224" spans="1:11" ht="14.25" customHeight="1">
      <c r="A224" s="111" t="s">
        <v>668</v>
      </c>
      <c r="B224" s="134" t="s">
        <v>669</v>
      </c>
      <c r="C224" s="113">
        <v>384</v>
      </c>
      <c r="D224" s="113">
        <v>66</v>
      </c>
      <c r="E224" s="113">
        <v>0</v>
      </c>
      <c r="F224" s="113">
        <v>66</v>
      </c>
      <c r="G224" s="113">
        <v>0</v>
      </c>
      <c r="H224" s="113">
        <v>318</v>
      </c>
      <c r="I224" s="113">
        <v>0</v>
      </c>
      <c r="J224" s="113">
        <v>318</v>
      </c>
      <c r="K224" s="113">
        <v>0</v>
      </c>
    </row>
    <row r="225" spans="1:11" ht="14.25" customHeight="1">
      <c r="A225" s="108" t="s">
        <v>670</v>
      </c>
      <c r="B225" s="133" t="s">
        <v>671</v>
      </c>
      <c r="C225" s="110">
        <v>11089</v>
      </c>
      <c r="D225" s="110">
        <v>3507</v>
      </c>
      <c r="E225" s="110">
        <v>0</v>
      </c>
      <c r="F225" s="110">
        <v>3507</v>
      </c>
      <c r="G225" s="110">
        <v>0</v>
      </c>
      <c r="H225" s="110">
        <v>7582</v>
      </c>
      <c r="I225" s="110">
        <v>0</v>
      </c>
      <c r="J225" s="110">
        <v>7582</v>
      </c>
      <c r="K225" s="110">
        <v>0</v>
      </c>
    </row>
    <row r="226" spans="1:11" ht="14.25" customHeight="1">
      <c r="A226" s="111" t="s">
        <v>672</v>
      </c>
      <c r="B226" s="134" t="s">
        <v>673</v>
      </c>
      <c r="C226" s="113">
        <v>1919</v>
      </c>
      <c r="D226" s="113">
        <v>459</v>
      </c>
      <c r="E226" s="113">
        <v>230</v>
      </c>
      <c r="F226" s="113">
        <v>229</v>
      </c>
      <c r="G226" s="113">
        <v>0</v>
      </c>
      <c r="H226" s="113">
        <v>1460</v>
      </c>
      <c r="I226" s="113">
        <v>259</v>
      </c>
      <c r="J226" s="113">
        <v>1201</v>
      </c>
      <c r="K226" s="113">
        <v>0</v>
      </c>
    </row>
    <row r="227" spans="1:11" ht="14.25" customHeight="1">
      <c r="A227" s="108" t="s">
        <v>674</v>
      </c>
      <c r="B227" s="133" t="s">
        <v>675</v>
      </c>
      <c r="C227" s="110">
        <v>461</v>
      </c>
      <c r="D227" s="110">
        <v>461</v>
      </c>
      <c r="E227" s="110">
        <v>461</v>
      </c>
      <c r="F227" s="110">
        <v>0</v>
      </c>
      <c r="G227" s="110">
        <v>0</v>
      </c>
      <c r="H227" s="110">
        <v>0</v>
      </c>
      <c r="I227" s="110">
        <v>0</v>
      </c>
      <c r="J227" s="110">
        <v>0</v>
      </c>
      <c r="K227" s="110">
        <v>0</v>
      </c>
    </row>
    <row r="228" spans="1:11" ht="14.25" customHeight="1">
      <c r="A228" s="111" t="s">
        <v>676</v>
      </c>
      <c r="B228" s="134" t="s">
        <v>677</v>
      </c>
      <c r="C228" s="113">
        <v>3743</v>
      </c>
      <c r="D228" s="113">
        <v>1527</v>
      </c>
      <c r="E228" s="113">
        <v>0</v>
      </c>
      <c r="F228" s="113">
        <v>1527</v>
      </c>
      <c r="G228" s="113">
        <v>0</v>
      </c>
      <c r="H228" s="113">
        <v>2216</v>
      </c>
      <c r="I228" s="113">
        <v>0</v>
      </c>
      <c r="J228" s="113">
        <v>1942</v>
      </c>
      <c r="K228" s="113">
        <v>274</v>
      </c>
    </row>
    <row r="229" spans="1:11" ht="14.25" customHeight="1">
      <c r="A229" s="108" t="s">
        <v>678</v>
      </c>
      <c r="B229" s="133" t="s">
        <v>679</v>
      </c>
      <c r="C229" s="110">
        <v>282</v>
      </c>
      <c r="D229" s="110" t="s">
        <v>1119</v>
      </c>
      <c r="E229" s="110">
        <v>0</v>
      </c>
      <c r="F229" s="110" t="s">
        <v>1119</v>
      </c>
      <c r="G229" s="110">
        <v>0</v>
      </c>
      <c r="H229" s="110">
        <v>280</v>
      </c>
      <c r="I229" s="110">
        <v>0</v>
      </c>
      <c r="J229" s="110">
        <v>128</v>
      </c>
      <c r="K229" s="110">
        <v>152</v>
      </c>
    </row>
    <row r="230" spans="1:11" ht="14.25" customHeight="1">
      <c r="A230" s="111" t="s">
        <v>680</v>
      </c>
      <c r="B230" s="134" t="s">
        <v>681</v>
      </c>
      <c r="C230" s="113">
        <v>1825</v>
      </c>
      <c r="D230" s="113" t="s">
        <v>1119</v>
      </c>
      <c r="E230" s="113">
        <v>0</v>
      </c>
      <c r="F230" s="113" t="s">
        <v>1119</v>
      </c>
      <c r="G230" s="113">
        <v>0</v>
      </c>
      <c r="H230" s="113">
        <v>1787</v>
      </c>
      <c r="I230" s="113">
        <v>7</v>
      </c>
      <c r="J230" s="113">
        <v>1780</v>
      </c>
      <c r="K230" s="113">
        <v>0</v>
      </c>
    </row>
    <row r="231" spans="1:11" ht="14.25" customHeight="1">
      <c r="A231" s="90"/>
      <c r="B231" s="90" t="s">
        <v>682</v>
      </c>
      <c r="C231" s="383">
        <v>7296</v>
      </c>
      <c r="D231" s="383">
        <v>1129</v>
      </c>
      <c r="E231" s="383">
        <v>0</v>
      </c>
      <c r="F231" s="383">
        <v>1129</v>
      </c>
      <c r="G231" s="383">
        <v>0</v>
      </c>
      <c r="H231" s="383">
        <v>6167</v>
      </c>
      <c r="I231" s="383">
        <v>38</v>
      </c>
      <c r="J231" s="383">
        <v>6129</v>
      </c>
      <c r="K231" s="383">
        <v>0</v>
      </c>
    </row>
    <row r="232" spans="1:11" ht="14.25" customHeight="1">
      <c r="A232" s="111" t="s">
        <v>683</v>
      </c>
      <c r="B232" s="134" t="s">
        <v>684</v>
      </c>
      <c r="C232" s="113">
        <v>419</v>
      </c>
      <c r="D232" s="113">
        <v>0</v>
      </c>
      <c r="E232" s="113">
        <v>0</v>
      </c>
      <c r="F232" s="113">
        <v>0</v>
      </c>
      <c r="G232" s="113">
        <v>0</v>
      </c>
      <c r="H232" s="113">
        <v>419</v>
      </c>
      <c r="I232" s="113">
        <v>0</v>
      </c>
      <c r="J232" s="113">
        <v>419</v>
      </c>
      <c r="K232" s="113">
        <v>0</v>
      </c>
    </row>
    <row r="233" spans="1:11" ht="14.25" customHeight="1">
      <c r="A233" s="108" t="s">
        <v>685</v>
      </c>
      <c r="B233" s="133" t="s">
        <v>686</v>
      </c>
      <c r="C233" s="110">
        <v>138</v>
      </c>
      <c r="D233" s="110">
        <v>0</v>
      </c>
      <c r="E233" s="110">
        <v>0</v>
      </c>
      <c r="F233" s="110">
        <v>0</v>
      </c>
      <c r="G233" s="110">
        <v>0</v>
      </c>
      <c r="H233" s="110">
        <v>138</v>
      </c>
      <c r="I233" s="110">
        <v>0</v>
      </c>
      <c r="J233" s="110">
        <v>138</v>
      </c>
      <c r="K233" s="110">
        <v>0</v>
      </c>
    </row>
    <row r="234" spans="1:11" ht="14.25" customHeight="1">
      <c r="A234" s="111" t="s">
        <v>687</v>
      </c>
      <c r="B234" s="134" t="s">
        <v>688</v>
      </c>
      <c r="C234" s="113">
        <v>270</v>
      </c>
      <c r="D234" s="113">
        <v>56</v>
      </c>
      <c r="E234" s="113">
        <v>0</v>
      </c>
      <c r="F234" s="113">
        <v>56</v>
      </c>
      <c r="G234" s="113">
        <v>0</v>
      </c>
      <c r="H234" s="113">
        <v>214</v>
      </c>
      <c r="I234" s="113">
        <v>0</v>
      </c>
      <c r="J234" s="113">
        <v>214</v>
      </c>
      <c r="K234" s="113">
        <v>0</v>
      </c>
    </row>
    <row r="235" spans="1:11" ht="14.25" customHeight="1">
      <c r="A235" s="108" t="s">
        <v>689</v>
      </c>
      <c r="B235" s="133" t="s">
        <v>690</v>
      </c>
      <c r="C235" s="110">
        <v>402</v>
      </c>
      <c r="D235" s="110">
        <v>0</v>
      </c>
      <c r="E235" s="110">
        <v>0</v>
      </c>
      <c r="F235" s="110">
        <v>0</v>
      </c>
      <c r="G235" s="110">
        <v>0</v>
      </c>
      <c r="H235" s="110">
        <v>402</v>
      </c>
      <c r="I235" s="110">
        <v>12</v>
      </c>
      <c r="J235" s="110">
        <v>390</v>
      </c>
      <c r="K235" s="110">
        <v>0</v>
      </c>
    </row>
    <row r="236" spans="1:11" ht="14.25" customHeight="1">
      <c r="A236" s="111" t="s">
        <v>691</v>
      </c>
      <c r="B236" s="134" t="s">
        <v>692</v>
      </c>
      <c r="C236" s="113" t="s">
        <v>1120</v>
      </c>
      <c r="D236" s="113" t="s">
        <v>1120</v>
      </c>
      <c r="E236" s="113" t="s">
        <v>1120</v>
      </c>
      <c r="F236" s="113" t="s">
        <v>1120</v>
      </c>
      <c r="G236" s="113" t="s">
        <v>1120</v>
      </c>
      <c r="H236" s="113" t="s">
        <v>1120</v>
      </c>
      <c r="I236" s="113" t="s">
        <v>1120</v>
      </c>
      <c r="J236" s="113" t="s">
        <v>1120</v>
      </c>
      <c r="K236" s="113" t="s">
        <v>1120</v>
      </c>
    </row>
    <row r="237" spans="1:11" ht="14.25" customHeight="1">
      <c r="A237" s="108" t="s">
        <v>693</v>
      </c>
      <c r="B237" s="133" t="s">
        <v>694</v>
      </c>
      <c r="C237" s="110">
        <v>1203</v>
      </c>
      <c r="D237" s="110">
        <v>183</v>
      </c>
      <c r="E237" s="110">
        <v>0</v>
      </c>
      <c r="F237" s="110">
        <v>183</v>
      </c>
      <c r="G237" s="110">
        <v>0</v>
      </c>
      <c r="H237" s="110">
        <v>1020</v>
      </c>
      <c r="I237" s="110">
        <v>0</v>
      </c>
      <c r="J237" s="110">
        <v>1020</v>
      </c>
      <c r="K237" s="110">
        <v>0</v>
      </c>
    </row>
    <row r="238" spans="1:11" ht="14.25" customHeight="1">
      <c r="A238" s="111" t="s">
        <v>695</v>
      </c>
      <c r="B238" s="134" t="s">
        <v>696</v>
      </c>
      <c r="C238" s="113">
        <v>882</v>
      </c>
      <c r="D238" s="113">
        <v>137</v>
      </c>
      <c r="E238" s="113">
        <v>0</v>
      </c>
      <c r="F238" s="113">
        <v>137</v>
      </c>
      <c r="G238" s="113">
        <v>0</v>
      </c>
      <c r="H238" s="113">
        <v>745</v>
      </c>
      <c r="I238" s="113">
        <v>0</v>
      </c>
      <c r="J238" s="113">
        <v>745</v>
      </c>
      <c r="K238" s="113">
        <v>0</v>
      </c>
    </row>
    <row r="239" spans="1:11" ht="14.25" customHeight="1">
      <c r="A239" s="108" t="s">
        <v>697</v>
      </c>
      <c r="B239" s="133" t="s">
        <v>698</v>
      </c>
      <c r="C239" s="110">
        <v>1029</v>
      </c>
      <c r="D239" s="110">
        <v>0</v>
      </c>
      <c r="E239" s="110">
        <v>0</v>
      </c>
      <c r="F239" s="110">
        <v>0</v>
      </c>
      <c r="G239" s="110">
        <v>0</v>
      </c>
      <c r="H239" s="110">
        <v>1029</v>
      </c>
      <c r="I239" s="110">
        <v>26</v>
      </c>
      <c r="J239" s="110">
        <v>1003</v>
      </c>
      <c r="K239" s="110">
        <v>0</v>
      </c>
    </row>
    <row r="240" spans="1:11" ht="14.25" customHeight="1">
      <c r="A240" s="111" t="s">
        <v>699</v>
      </c>
      <c r="B240" s="134" t="s">
        <v>700</v>
      </c>
      <c r="C240" s="113">
        <v>1976</v>
      </c>
      <c r="D240" s="113">
        <v>475</v>
      </c>
      <c r="E240" s="113">
        <v>0</v>
      </c>
      <c r="F240" s="113">
        <v>475</v>
      </c>
      <c r="G240" s="113">
        <v>0</v>
      </c>
      <c r="H240" s="113">
        <v>1501</v>
      </c>
      <c r="I240" s="113">
        <v>0</v>
      </c>
      <c r="J240" s="113">
        <v>1501</v>
      </c>
      <c r="K240" s="113">
        <v>0</v>
      </c>
    </row>
    <row r="241" spans="1:11" ht="14.25" customHeight="1">
      <c r="A241" s="108" t="s">
        <v>701</v>
      </c>
      <c r="B241" s="133" t="s">
        <v>702</v>
      </c>
      <c r="C241" s="110">
        <v>977</v>
      </c>
      <c r="D241" s="110">
        <v>278</v>
      </c>
      <c r="E241" s="110">
        <v>0</v>
      </c>
      <c r="F241" s="110">
        <v>278</v>
      </c>
      <c r="G241" s="110">
        <v>0</v>
      </c>
      <c r="H241" s="110">
        <v>699</v>
      </c>
      <c r="I241" s="110">
        <v>0</v>
      </c>
      <c r="J241" s="110">
        <v>699</v>
      </c>
      <c r="K241" s="110">
        <v>0</v>
      </c>
    </row>
    <row r="242" spans="1:11" ht="14.25" customHeight="1">
      <c r="A242" s="90"/>
      <c r="B242" s="90" t="s">
        <v>703</v>
      </c>
      <c r="C242" s="383">
        <v>42191</v>
      </c>
      <c r="D242" s="383">
        <v>10404</v>
      </c>
      <c r="E242" s="383">
        <v>1728</v>
      </c>
      <c r="F242" s="383">
        <v>8676</v>
      </c>
      <c r="G242" s="383">
        <v>0</v>
      </c>
      <c r="H242" s="383">
        <v>31787</v>
      </c>
      <c r="I242" s="383">
        <v>10949</v>
      </c>
      <c r="J242" s="383">
        <v>20838</v>
      </c>
      <c r="K242" s="383">
        <v>0</v>
      </c>
    </row>
    <row r="243" spans="1:11" ht="14.25" customHeight="1">
      <c r="A243" s="108" t="s">
        <v>704</v>
      </c>
      <c r="B243" s="133" t="s">
        <v>705</v>
      </c>
      <c r="C243" s="110">
        <v>889</v>
      </c>
      <c r="D243" s="110">
        <v>92</v>
      </c>
      <c r="E243" s="110">
        <v>0</v>
      </c>
      <c r="F243" s="110">
        <v>92</v>
      </c>
      <c r="G243" s="110">
        <v>0</v>
      </c>
      <c r="H243" s="110">
        <v>797</v>
      </c>
      <c r="I243" s="110">
        <v>0</v>
      </c>
      <c r="J243" s="110">
        <v>797</v>
      </c>
      <c r="K243" s="110">
        <v>0</v>
      </c>
    </row>
    <row r="244" spans="1:11" ht="14.25" customHeight="1">
      <c r="A244" s="111" t="s">
        <v>706</v>
      </c>
      <c r="B244" s="134" t="s">
        <v>707</v>
      </c>
      <c r="C244" s="113">
        <v>753</v>
      </c>
      <c r="D244" s="113">
        <v>362</v>
      </c>
      <c r="E244" s="113">
        <v>0</v>
      </c>
      <c r="F244" s="113">
        <v>362</v>
      </c>
      <c r="G244" s="113">
        <v>0</v>
      </c>
      <c r="H244" s="113">
        <v>391</v>
      </c>
      <c r="I244" s="113">
        <v>0</v>
      </c>
      <c r="J244" s="113">
        <v>391</v>
      </c>
      <c r="K244" s="113">
        <v>0</v>
      </c>
    </row>
    <row r="245" spans="1:11" ht="14.25" customHeight="1">
      <c r="A245" s="108" t="s">
        <v>708</v>
      </c>
      <c r="B245" s="133" t="s">
        <v>709</v>
      </c>
      <c r="C245" s="110">
        <v>464</v>
      </c>
      <c r="D245" s="110">
        <v>92</v>
      </c>
      <c r="E245" s="110">
        <v>0</v>
      </c>
      <c r="F245" s="110">
        <v>92</v>
      </c>
      <c r="G245" s="110">
        <v>0</v>
      </c>
      <c r="H245" s="110">
        <v>372</v>
      </c>
      <c r="I245" s="110">
        <v>0</v>
      </c>
      <c r="J245" s="110">
        <v>372</v>
      </c>
      <c r="K245" s="110">
        <v>0</v>
      </c>
    </row>
    <row r="246" spans="1:11" ht="14.25" customHeight="1">
      <c r="A246" s="111" t="s">
        <v>710</v>
      </c>
      <c r="B246" s="134" t="s">
        <v>711</v>
      </c>
      <c r="C246" s="113" t="s">
        <v>1120</v>
      </c>
      <c r="D246" s="113" t="s">
        <v>1120</v>
      </c>
      <c r="E246" s="113" t="s">
        <v>1120</v>
      </c>
      <c r="F246" s="113" t="s">
        <v>1120</v>
      </c>
      <c r="G246" s="113" t="s">
        <v>1120</v>
      </c>
      <c r="H246" s="113" t="s">
        <v>1120</v>
      </c>
      <c r="I246" s="113" t="s">
        <v>1120</v>
      </c>
      <c r="J246" s="113" t="s">
        <v>1120</v>
      </c>
      <c r="K246" s="113" t="s">
        <v>1120</v>
      </c>
    </row>
    <row r="247" spans="1:11" ht="14.25" customHeight="1">
      <c r="A247" s="108" t="s">
        <v>712</v>
      </c>
      <c r="B247" s="133" t="s">
        <v>713</v>
      </c>
      <c r="C247" s="110">
        <v>1176</v>
      </c>
      <c r="D247" s="110">
        <v>184</v>
      </c>
      <c r="E247" s="110">
        <v>0</v>
      </c>
      <c r="F247" s="110">
        <v>184</v>
      </c>
      <c r="G247" s="110">
        <v>0</v>
      </c>
      <c r="H247" s="110">
        <v>992</v>
      </c>
      <c r="I247" s="110">
        <v>0</v>
      </c>
      <c r="J247" s="110">
        <v>992</v>
      </c>
      <c r="K247" s="110">
        <v>0</v>
      </c>
    </row>
    <row r="248" spans="1:11" ht="14.25" customHeight="1">
      <c r="A248" s="111" t="s">
        <v>714</v>
      </c>
      <c r="B248" s="134" t="s">
        <v>715</v>
      </c>
      <c r="C248" s="113">
        <v>1157</v>
      </c>
      <c r="D248" s="113">
        <v>585</v>
      </c>
      <c r="E248" s="113">
        <v>0</v>
      </c>
      <c r="F248" s="113">
        <v>585</v>
      </c>
      <c r="G248" s="113">
        <v>0</v>
      </c>
      <c r="H248" s="113">
        <v>572</v>
      </c>
      <c r="I248" s="113">
        <v>0</v>
      </c>
      <c r="J248" s="113">
        <v>572</v>
      </c>
      <c r="K248" s="113">
        <v>0</v>
      </c>
    </row>
    <row r="249" spans="1:11" ht="14.25" customHeight="1">
      <c r="A249" s="108" t="s">
        <v>716</v>
      </c>
      <c r="B249" s="133" t="s">
        <v>717</v>
      </c>
      <c r="C249" s="110">
        <v>531</v>
      </c>
      <c r="D249" s="110">
        <v>53</v>
      </c>
      <c r="E249" s="110">
        <v>0</v>
      </c>
      <c r="F249" s="110">
        <v>53</v>
      </c>
      <c r="G249" s="110">
        <v>0</v>
      </c>
      <c r="H249" s="110">
        <v>478</v>
      </c>
      <c r="I249" s="110">
        <v>0</v>
      </c>
      <c r="J249" s="110">
        <v>478</v>
      </c>
      <c r="K249" s="110">
        <v>0</v>
      </c>
    </row>
    <row r="250" spans="1:11" ht="14.25" customHeight="1">
      <c r="A250" s="111" t="s">
        <v>718</v>
      </c>
      <c r="B250" s="134" t="s">
        <v>719</v>
      </c>
      <c r="C250" s="113">
        <v>247</v>
      </c>
      <c r="D250" s="113">
        <v>79</v>
      </c>
      <c r="E250" s="113">
        <v>0</v>
      </c>
      <c r="F250" s="113">
        <v>79</v>
      </c>
      <c r="G250" s="113">
        <v>0</v>
      </c>
      <c r="H250" s="113">
        <v>168</v>
      </c>
      <c r="I250" s="113">
        <v>0</v>
      </c>
      <c r="J250" s="113">
        <v>168</v>
      </c>
      <c r="K250" s="113">
        <v>0</v>
      </c>
    </row>
    <row r="251" spans="1:11" ht="14.25" customHeight="1">
      <c r="A251" s="108" t="s">
        <v>720</v>
      </c>
      <c r="B251" s="133" t="s">
        <v>721</v>
      </c>
      <c r="C251" s="110">
        <v>1462</v>
      </c>
      <c r="D251" s="110">
        <v>319</v>
      </c>
      <c r="E251" s="110">
        <v>0</v>
      </c>
      <c r="F251" s="110">
        <v>319</v>
      </c>
      <c r="G251" s="110">
        <v>0</v>
      </c>
      <c r="H251" s="110">
        <v>1143</v>
      </c>
      <c r="I251" s="110">
        <v>0</v>
      </c>
      <c r="J251" s="110">
        <v>1143</v>
      </c>
      <c r="K251" s="110">
        <v>0</v>
      </c>
    </row>
    <row r="252" spans="1:11" ht="14.25" customHeight="1">
      <c r="A252" s="111" t="s">
        <v>722</v>
      </c>
      <c r="B252" s="134" t="s">
        <v>723</v>
      </c>
      <c r="C252" s="113">
        <v>9931</v>
      </c>
      <c r="D252" s="113">
        <v>1876</v>
      </c>
      <c r="E252" s="113">
        <v>0</v>
      </c>
      <c r="F252" s="113">
        <v>1876</v>
      </c>
      <c r="G252" s="113">
        <v>0</v>
      </c>
      <c r="H252" s="113">
        <v>8055</v>
      </c>
      <c r="I252" s="113">
        <v>0</v>
      </c>
      <c r="J252" s="113">
        <v>8055</v>
      </c>
      <c r="K252" s="113">
        <v>0</v>
      </c>
    </row>
    <row r="253" spans="1:11" ht="14.25" customHeight="1">
      <c r="A253" s="108" t="s">
        <v>724</v>
      </c>
      <c r="B253" s="133" t="s">
        <v>725</v>
      </c>
      <c r="C253" s="110">
        <v>19490</v>
      </c>
      <c r="D253" s="110">
        <v>5203</v>
      </c>
      <c r="E253" s="110">
        <v>1728</v>
      </c>
      <c r="F253" s="110">
        <v>3475</v>
      </c>
      <c r="G253" s="110">
        <v>0</v>
      </c>
      <c r="H253" s="110">
        <v>14287</v>
      </c>
      <c r="I253" s="110">
        <v>10949</v>
      </c>
      <c r="J253" s="110">
        <v>3338</v>
      </c>
      <c r="K253" s="110">
        <v>0</v>
      </c>
    </row>
    <row r="254" spans="1:11" ht="14.25" customHeight="1">
      <c r="A254" s="111" t="s">
        <v>726</v>
      </c>
      <c r="B254" s="134" t="s">
        <v>727</v>
      </c>
      <c r="C254" s="113">
        <v>106</v>
      </c>
      <c r="D254" s="113">
        <v>89</v>
      </c>
      <c r="E254" s="113">
        <v>0</v>
      </c>
      <c r="F254" s="113">
        <v>89</v>
      </c>
      <c r="G254" s="113">
        <v>0</v>
      </c>
      <c r="H254" s="113">
        <v>17</v>
      </c>
      <c r="I254" s="113">
        <v>0</v>
      </c>
      <c r="J254" s="113">
        <v>17</v>
      </c>
      <c r="K254" s="113">
        <v>0</v>
      </c>
    </row>
    <row r="255" spans="1:11" ht="14.25" customHeight="1">
      <c r="A255" s="108" t="s">
        <v>728</v>
      </c>
      <c r="B255" s="133" t="s">
        <v>729</v>
      </c>
      <c r="C255" s="110">
        <v>809</v>
      </c>
      <c r="D255" s="110">
        <v>345</v>
      </c>
      <c r="E255" s="110">
        <v>0</v>
      </c>
      <c r="F255" s="110">
        <v>345</v>
      </c>
      <c r="G255" s="110">
        <v>0</v>
      </c>
      <c r="H255" s="110">
        <v>464</v>
      </c>
      <c r="I255" s="110">
        <v>0</v>
      </c>
      <c r="J255" s="110">
        <v>464</v>
      </c>
      <c r="K255" s="110">
        <v>0</v>
      </c>
    </row>
    <row r="256" spans="1:11" ht="14.25" customHeight="1">
      <c r="A256" s="111" t="s">
        <v>730</v>
      </c>
      <c r="B256" s="134" t="s">
        <v>731</v>
      </c>
      <c r="C256" s="113">
        <v>2238</v>
      </c>
      <c r="D256" s="113">
        <v>259</v>
      </c>
      <c r="E256" s="113">
        <v>0</v>
      </c>
      <c r="F256" s="113">
        <v>259</v>
      </c>
      <c r="G256" s="113">
        <v>0</v>
      </c>
      <c r="H256" s="113">
        <v>1979</v>
      </c>
      <c r="I256" s="113">
        <v>0</v>
      </c>
      <c r="J256" s="113">
        <v>1979</v>
      </c>
      <c r="K256" s="113">
        <v>0</v>
      </c>
    </row>
    <row r="257" spans="1:11" ht="14.25" customHeight="1">
      <c r="A257" s="108" t="s">
        <v>732</v>
      </c>
      <c r="B257" s="133" t="s">
        <v>733</v>
      </c>
      <c r="C257" s="110">
        <v>2172</v>
      </c>
      <c r="D257" s="110">
        <v>665</v>
      </c>
      <c r="E257" s="110">
        <v>0</v>
      </c>
      <c r="F257" s="110">
        <v>665</v>
      </c>
      <c r="G257" s="110">
        <v>0</v>
      </c>
      <c r="H257" s="110">
        <v>1507</v>
      </c>
      <c r="I257" s="110">
        <v>0</v>
      </c>
      <c r="J257" s="110">
        <v>1507</v>
      </c>
      <c r="K257" s="110">
        <v>0</v>
      </c>
    </row>
    <row r="258" spans="1:11" ht="14.25" customHeight="1">
      <c r="A258" s="90"/>
      <c r="B258" s="90" t="s">
        <v>734</v>
      </c>
      <c r="C258" s="383">
        <v>26584</v>
      </c>
      <c r="D258" s="383">
        <v>7371</v>
      </c>
      <c r="E258" s="383">
        <v>2647</v>
      </c>
      <c r="F258" s="383">
        <v>4575</v>
      </c>
      <c r="G258" s="383">
        <v>149</v>
      </c>
      <c r="H258" s="383">
        <v>19213</v>
      </c>
      <c r="I258" s="383">
        <v>5994</v>
      </c>
      <c r="J258" s="383">
        <v>12427</v>
      </c>
      <c r="K258" s="383">
        <v>792</v>
      </c>
    </row>
    <row r="259" spans="1:11" ht="14.25" customHeight="1">
      <c r="A259" s="108" t="s">
        <v>735</v>
      </c>
      <c r="B259" s="133" t="s">
        <v>736</v>
      </c>
      <c r="C259" s="110">
        <v>339</v>
      </c>
      <c r="D259" s="113">
        <v>8</v>
      </c>
      <c r="E259" s="110">
        <v>0</v>
      </c>
      <c r="F259" s="113">
        <v>8</v>
      </c>
      <c r="G259" s="110">
        <v>0</v>
      </c>
      <c r="H259" s="110">
        <v>331</v>
      </c>
      <c r="I259" s="110">
        <v>0</v>
      </c>
      <c r="J259" s="110">
        <v>331</v>
      </c>
      <c r="K259" s="110">
        <v>0</v>
      </c>
    </row>
    <row r="260" spans="1:11" ht="14.25" customHeight="1">
      <c r="A260" s="111" t="s">
        <v>737</v>
      </c>
      <c r="B260" s="134" t="s">
        <v>738</v>
      </c>
      <c r="C260" s="113" t="s">
        <v>1120</v>
      </c>
      <c r="D260" s="113" t="s">
        <v>1120</v>
      </c>
      <c r="E260" s="113" t="s">
        <v>1120</v>
      </c>
      <c r="F260" s="113" t="s">
        <v>1120</v>
      </c>
      <c r="G260" s="113" t="s">
        <v>1120</v>
      </c>
      <c r="H260" s="113" t="s">
        <v>1120</v>
      </c>
      <c r="I260" s="113" t="s">
        <v>1120</v>
      </c>
      <c r="J260" s="113" t="s">
        <v>1120</v>
      </c>
      <c r="K260" s="113" t="s">
        <v>1120</v>
      </c>
    </row>
    <row r="261" spans="1:11" ht="14.25" customHeight="1">
      <c r="A261" s="108" t="s">
        <v>739</v>
      </c>
      <c r="B261" s="133" t="s">
        <v>740</v>
      </c>
      <c r="C261" s="110">
        <v>628</v>
      </c>
      <c r="D261" s="113">
        <v>189</v>
      </c>
      <c r="E261" s="110">
        <v>0</v>
      </c>
      <c r="F261" s="113">
        <v>189</v>
      </c>
      <c r="G261" s="110">
        <v>0</v>
      </c>
      <c r="H261" s="110">
        <v>439</v>
      </c>
      <c r="I261" s="110">
        <v>0</v>
      </c>
      <c r="J261" s="110">
        <v>439</v>
      </c>
      <c r="K261" s="110">
        <v>0</v>
      </c>
    </row>
    <row r="262" spans="1:11" ht="14.25" customHeight="1">
      <c r="A262" s="111" t="s">
        <v>741</v>
      </c>
      <c r="B262" s="134" t="s">
        <v>742</v>
      </c>
      <c r="C262" s="113">
        <v>1735</v>
      </c>
      <c r="D262" s="113">
        <v>384</v>
      </c>
      <c r="E262" s="113">
        <v>0</v>
      </c>
      <c r="F262" s="113">
        <v>384</v>
      </c>
      <c r="G262" s="113">
        <v>0</v>
      </c>
      <c r="H262" s="113">
        <v>1351</v>
      </c>
      <c r="I262" s="113">
        <v>0</v>
      </c>
      <c r="J262" s="113">
        <v>1351</v>
      </c>
      <c r="K262" s="113">
        <v>0</v>
      </c>
    </row>
    <row r="263" spans="1:11" ht="14.25" customHeight="1">
      <c r="A263" s="108" t="s">
        <v>743</v>
      </c>
      <c r="B263" s="133" t="s">
        <v>744</v>
      </c>
      <c r="C263" s="110" t="s">
        <v>1120</v>
      </c>
      <c r="D263" s="110" t="s">
        <v>1120</v>
      </c>
      <c r="E263" s="110" t="s">
        <v>1120</v>
      </c>
      <c r="F263" s="110" t="s">
        <v>1120</v>
      </c>
      <c r="G263" s="110" t="s">
        <v>1120</v>
      </c>
      <c r="H263" s="110" t="s">
        <v>1120</v>
      </c>
      <c r="I263" s="110" t="s">
        <v>1120</v>
      </c>
      <c r="J263" s="110" t="s">
        <v>1120</v>
      </c>
      <c r="K263" s="110" t="s">
        <v>1120</v>
      </c>
    </row>
    <row r="264" spans="1:11" ht="14.25" customHeight="1">
      <c r="A264" s="111" t="s">
        <v>745</v>
      </c>
      <c r="B264" s="134" t="s">
        <v>746</v>
      </c>
      <c r="C264" s="113">
        <v>7172</v>
      </c>
      <c r="D264" s="113">
        <v>2171</v>
      </c>
      <c r="E264" s="113">
        <v>886</v>
      </c>
      <c r="F264" s="113">
        <v>1136</v>
      </c>
      <c r="G264" s="113">
        <v>149</v>
      </c>
      <c r="H264" s="113">
        <v>5001</v>
      </c>
      <c r="I264" s="113">
        <v>116</v>
      </c>
      <c r="J264" s="113">
        <v>4093</v>
      </c>
      <c r="K264" s="113">
        <v>792</v>
      </c>
    </row>
    <row r="265" spans="1:11" ht="14.25" customHeight="1">
      <c r="A265" s="108" t="s">
        <v>747</v>
      </c>
      <c r="B265" s="133" t="s">
        <v>748</v>
      </c>
      <c r="C265" s="110">
        <v>6702</v>
      </c>
      <c r="D265" s="110">
        <v>1911</v>
      </c>
      <c r="E265" s="110">
        <v>1493</v>
      </c>
      <c r="F265" s="110">
        <v>418</v>
      </c>
      <c r="G265" s="110">
        <v>0</v>
      </c>
      <c r="H265" s="110">
        <v>4791</v>
      </c>
      <c r="I265" s="110">
        <v>3349</v>
      </c>
      <c r="J265" s="110">
        <v>1442</v>
      </c>
      <c r="K265" s="110">
        <v>0</v>
      </c>
    </row>
    <row r="266" spans="1:11" ht="14.25" customHeight="1">
      <c r="A266" s="111" t="s">
        <v>749</v>
      </c>
      <c r="B266" s="134" t="s">
        <v>750</v>
      </c>
      <c r="C266" s="113">
        <v>2428</v>
      </c>
      <c r="D266" s="113">
        <v>315</v>
      </c>
      <c r="E266" s="113">
        <v>268</v>
      </c>
      <c r="F266" s="113">
        <v>47</v>
      </c>
      <c r="G266" s="113">
        <v>0</v>
      </c>
      <c r="H266" s="113">
        <v>2113</v>
      </c>
      <c r="I266" s="113">
        <v>1904</v>
      </c>
      <c r="J266" s="113">
        <v>209</v>
      </c>
      <c r="K266" s="113">
        <v>0</v>
      </c>
    </row>
    <row r="267" spans="1:11" ht="14.25" customHeight="1">
      <c r="A267" s="108" t="s">
        <v>751</v>
      </c>
      <c r="B267" s="133" t="s">
        <v>752</v>
      </c>
      <c r="C267" s="110">
        <v>4726</v>
      </c>
      <c r="D267" s="110">
        <v>1281</v>
      </c>
      <c r="E267" s="110">
        <v>0</v>
      </c>
      <c r="F267" s="110">
        <v>1281</v>
      </c>
      <c r="G267" s="110">
        <v>0</v>
      </c>
      <c r="H267" s="110">
        <v>3445</v>
      </c>
      <c r="I267" s="110">
        <v>0</v>
      </c>
      <c r="J267" s="110">
        <v>3445</v>
      </c>
      <c r="K267" s="110">
        <v>0</v>
      </c>
    </row>
    <row r="268" spans="1:11" ht="14.25" customHeight="1">
      <c r="A268" s="111" t="s">
        <v>753</v>
      </c>
      <c r="B268" s="134" t="s">
        <v>754</v>
      </c>
      <c r="C268" s="113">
        <v>1754</v>
      </c>
      <c r="D268" s="113">
        <v>747</v>
      </c>
      <c r="E268" s="113">
        <v>0</v>
      </c>
      <c r="F268" s="113">
        <v>747</v>
      </c>
      <c r="G268" s="113">
        <v>0</v>
      </c>
      <c r="H268" s="113">
        <v>1007</v>
      </c>
      <c r="I268" s="113">
        <v>625</v>
      </c>
      <c r="J268" s="113">
        <v>382</v>
      </c>
      <c r="K268" s="113">
        <v>0</v>
      </c>
    </row>
    <row r="269" spans="1:11" ht="14.25" customHeight="1">
      <c r="A269" s="90"/>
      <c r="B269" s="90" t="s">
        <v>755</v>
      </c>
      <c r="C269" s="383">
        <v>15478</v>
      </c>
      <c r="D269" s="383">
        <v>5984</v>
      </c>
      <c r="E269" s="383">
        <v>2314</v>
      </c>
      <c r="F269" s="383">
        <v>3408</v>
      </c>
      <c r="G269" s="383">
        <v>262</v>
      </c>
      <c r="H269" s="383">
        <v>9494</v>
      </c>
      <c r="I269" s="383">
        <v>0</v>
      </c>
      <c r="J269" s="383">
        <v>8747</v>
      </c>
      <c r="K269" s="383">
        <v>747</v>
      </c>
    </row>
    <row r="270" spans="1:11" ht="14.25" customHeight="1">
      <c r="A270" s="111" t="s">
        <v>756</v>
      </c>
      <c r="B270" s="134" t="s">
        <v>757</v>
      </c>
      <c r="C270" s="113">
        <v>593</v>
      </c>
      <c r="D270" s="113">
        <v>248</v>
      </c>
      <c r="E270" s="113">
        <v>0</v>
      </c>
      <c r="F270" s="113">
        <v>248</v>
      </c>
      <c r="G270" s="113">
        <v>0</v>
      </c>
      <c r="H270" s="113">
        <v>345</v>
      </c>
      <c r="I270" s="113">
        <v>0</v>
      </c>
      <c r="J270" s="113">
        <v>345</v>
      </c>
      <c r="K270" s="113">
        <v>0</v>
      </c>
    </row>
    <row r="271" spans="1:11" ht="14.25" customHeight="1">
      <c r="A271" s="108" t="s">
        <v>758</v>
      </c>
      <c r="B271" s="133" t="s">
        <v>759</v>
      </c>
      <c r="C271" s="110">
        <v>1610</v>
      </c>
      <c r="D271" s="110">
        <v>683</v>
      </c>
      <c r="E271" s="110">
        <v>0</v>
      </c>
      <c r="F271" s="110">
        <v>683</v>
      </c>
      <c r="G271" s="110">
        <v>0</v>
      </c>
      <c r="H271" s="110">
        <v>927</v>
      </c>
      <c r="I271" s="110">
        <v>0</v>
      </c>
      <c r="J271" s="110">
        <v>927</v>
      </c>
      <c r="K271" s="110">
        <v>0</v>
      </c>
    </row>
    <row r="272" spans="1:11" ht="14.25" customHeight="1">
      <c r="A272" s="111" t="s">
        <v>760</v>
      </c>
      <c r="B272" s="134" t="s">
        <v>761</v>
      </c>
      <c r="C272" s="113">
        <v>439</v>
      </c>
      <c r="D272" s="113">
        <v>289</v>
      </c>
      <c r="E272" s="113">
        <v>0</v>
      </c>
      <c r="F272" s="113">
        <v>289</v>
      </c>
      <c r="G272" s="113">
        <v>0</v>
      </c>
      <c r="H272" s="113">
        <v>150</v>
      </c>
      <c r="I272" s="113">
        <v>0</v>
      </c>
      <c r="J272" s="113">
        <v>150</v>
      </c>
      <c r="K272" s="113">
        <v>0</v>
      </c>
    </row>
    <row r="273" spans="1:11" ht="14.25" customHeight="1">
      <c r="A273" s="108" t="s">
        <v>762</v>
      </c>
      <c r="B273" s="133" t="s">
        <v>763</v>
      </c>
      <c r="C273" s="110">
        <v>6935</v>
      </c>
      <c r="D273" s="110">
        <v>3126</v>
      </c>
      <c r="E273" s="110">
        <v>2203</v>
      </c>
      <c r="F273" s="110">
        <v>923</v>
      </c>
      <c r="G273" s="110">
        <v>0</v>
      </c>
      <c r="H273" s="110">
        <v>3809</v>
      </c>
      <c r="I273" s="110">
        <v>0</v>
      </c>
      <c r="J273" s="110">
        <v>3809</v>
      </c>
      <c r="K273" s="110">
        <v>0</v>
      </c>
    </row>
    <row r="274" spans="1:11" ht="14.25" customHeight="1">
      <c r="A274" s="111" t="s">
        <v>764</v>
      </c>
      <c r="B274" s="134" t="s">
        <v>765</v>
      </c>
      <c r="C274" s="113">
        <v>1022</v>
      </c>
      <c r="D274" s="113">
        <v>448</v>
      </c>
      <c r="E274" s="113">
        <v>0</v>
      </c>
      <c r="F274" s="113">
        <v>448</v>
      </c>
      <c r="G274" s="113">
        <v>0</v>
      </c>
      <c r="H274" s="113">
        <v>574</v>
      </c>
      <c r="I274" s="113">
        <v>0</v>
      </c>
      <c r="J274" s="113">
        <v>574</v>
      </c>
      <c r="K274" s="113">
        <v>0</v>
      </c>
    </row>
    <row r="275" spans="1:11" ht="14.25" customHeight="1">
      <c r="A275" s="108" t="s">
        <v>766</v>
      </c>
      <c r="B275" s="133" t="s">
        <v>767</v>
      </c>
      <c r="C275" s="110">
        <v>1454</v>
      </c>
      <c r="D275" s="110">
        <v>493</v>
      </c>
      <c r="E275" s="110">
        <v>111</v>
      </c>
      <c r="F275" s="110">
        <v>382</v>
      </c>
      <c r="G275" s="110">
        <v>0</v>
      </c>
      <c r="H275" s="110">
        <v>961</v>
      </c>
      <c r="I275" s="110">
        <v>0</v>
      </c>
      <c r="J275" s="110">
        <v>961</v>
      </c>
      <c r="K275" s="110">
        <v>0</v>
      </c>
    </row>
    <row r="276" spans="1:11" ht="14.25" customHeight="1">
      <c r="A276" s="111" t="s">
        <v>768</v>
      </c>
      <c r="B276" s="134" t="s">
        <v>769</v>
      </c>
      <c r="C276" s="113">
        <v>3425</v>
      </c>
      <c r="D276" s="113">
        <v>697</v>
      </c>
      <c r="E276" s="113">
        <v>0</v>
      </c>
      <c r="F276" s="113">
        <v>435</v>
      </c>
      <c r="G276" s="113">
        <v>262</v>
      </c>
      <c r="H276" s="113">
        <v>2728</v>
      </c>
      <c r="I276" s="113">
        <v>0</v>
      </c>
      <c r="J276" s="113">
        <v>1981</v>
      </c>
      <c r="K276" s="113">
        <v>747</v>
      </c>
    </row>
    <row r="277" spans="1:11" ht="14.25" customHeight="1">
      <c r="A277" s="90"/>
      <c r="B277" s="90" t="s">
        <v>770</v>
      </c>
      <c r="C277" s="383">
        <v>4758</v>
      </c>
      <c r="D277" s="383">
        <v>1123</v>
      </c>
      <c r="E277" s="383">
        <v>0</v>
      </c>
      <c r="F277" s="383">
        <v>1123</v>
      </c>
      <c r="G277" s="383">
        <v>0</v>
      </c>
      <c r="H277" s="383">
        <v>3635</v>
      </c>
      <c r="I277" s="383">
        <v>97</v>
      </c>
      <c r="J277" s="383">
        <v>3538</v>
      </c>
      <c r="K277" s="383">
        <v>0</v>
      </c>
    </row>
    <row r="278" spans="1:11" ht="14.25" customHeight="1">
      <c r="A278" s="111" t="s">
        <v>771</v>
      </c>
      <c r="B278" s="134" t="s">
        <v>772</v>
      </c>
      <c r="C278" s="113">
        <v>129</v>
      </c>
      <c r="D278" s="113">
        <v>0</v>
      </c>
      <c r="E278" s="113">
        <v>0</v>
      </c>
      <c r="F278" s="113">
        <v>0</v>
      </c>
      <c r="G278" s="113">
        <v>0</v>
      </c>
      <c r="H278" s="113">
        <v>129</v>
      </c>
      <c r="I278" s="113">
        <v>0</v>
      </c>
      <c r="J278" s="113">
        <v>129</v>
      </c>
      <c r="K278" s="113">
        <v>0</v>
      </c>
    </row>
    <row r="279" spans="1:11" ht="14.25" customHeight="1">
      <c r="A279" s="108" t="s">
        <v>773</v>
      </c>
      <c r="B279" s="133" t="s">
        <v>774</v>
      </c>
      <c r="C279" s="110">
        <v>551</v>
      </c>
      <c r="D279" s="110">
        <v>437</v>
      </c>
      <c r="E279" s="110">
        <v>0</v>
      </c>
      <c r="F279" s="110">
        <v>437</v>
      </c>
      <c r="G279" s="110">
        <v>0</v>
      </c>
      <c r="H279" s="110">
        <v>114</v>
      </c>
      <c r="I279" s="110">
        <v>0</v>
      </c>
      <c r="J279" s="110">
        <v>114</v>
      </c>
      <c r="K279" s="110">
        <v>0</v>
      </c>
    </row>
    <row r="280" spans="1:11" ht="14.25" customHeight="1">
      <c r="A280" s="111" t="s">
        <v>775</v>
      </c>
      <c r="B280" s="134" t="s">
        <v>776</v>
      </c>
      <c r="C280" s="113">
        <v>307</v>
      </c>
      <c r="D280" s="113">
        <v>37</v>
      </c>
      <c r="E280" s="113">
        <v>0</v>
      </c>
      <c r="F280" s="113">
        <v>37</v>
      </c>
      <c r="G280" s="113">
        <v>0</v>
      </c>
      <c r="H280" s="113">
        <v>270</v>
      </c>
      <c r="I280" s="113">
        <v>0</v>
      </c>
      <c r="J280" s="113">
        <v>270</v>
      </c>
      <c r="K280" s="113">
        <v>0</v>
      </c>
    </row>
    <row r="281" spans="1:11" ht="14.25" customHeight="1">
      <c r="A281" s="108" t="s">
        <v>777</v>
      </c>
      <c r="B281" s="133" t="s">
        <v>778</v>
      </c>
      <c r="C281" s="110">
        <v>944</v>
      </c>
      <c r="D281" s="110">
        <v>0</v>
      </c>
      <c r="E281" s="110">
        <v>0</v>
      </c>
      <c r="F281" s="110">
        <v>0</v>
      </c>
      <c r="G281" s="110">
        <v>0</v>
      </c>
      <c r="H281" s="110">
        <v>944</v>
      </c>
      <c r="I281" s="110">
        <v>0</v>
      </c>
      <c r="J281" s="110">
        <v>944</v>
      </c>
      <c r="K281" s="110">
        <v>0</v>
      </c>
    </row>
    <row r="282" spans="1:11" ht="14.25" customHeight="1">
      <c r="A282" s="111" t="s">
        <v>779</v>
      </c>
      <c r="B282" s="134" t="s">
        <v>780</v>
      </c>
      <c r="C282" s="113">
        <v>144</v>
      </c>
      <c r="D282" s="113">
        <v>39</v>
      </c>
      <c r="E282" s="113">
        <v>0</v>
      </c>
      <c r="F282" s="113">
        <v>39</v>
      </c>
      <c r="G282" s="113">
        <v>0</v>
      </c>
      <c r="H282" s="113">
        <v>105</v>
      </c>
      <c r="I282" s="113">
        <v>0</v>
      </c>
      <c r="J282" s="113">
        <v>105</v>
      </c>
      <c r="K282" s="113">
        <v>0</v>
      </c>
    </row>
    <row r="283" spans="1:11" ht="14.25" customHeight="1">
      <c r="A283" s="108" t="s">
        <v>781</v>
      </c>
      <c r="B283" s="133" t="s">
        <v>782</v>
      </c>
      <c r="C283" s="110">
        <v>789</v>
      </c>
      <c r="D283" s="110">
        <v>268</v>
      </c>
      <c r="E283" s="110">
        <v>0</v>
      </c>
      <c r="F283" s="110">
        <v>268</v>
      </c>
      <c r="G283" s="110">
        <v>0</v>
      </c>
      <c r="H283" s="110">
        <v>521</v>
      </c>
      <c r="I283" s="110">
        <v>0</v>
      </c>
      <c r="J283" s="110">
        <v>521</v>
      </c>
      <c r="K283" s="110">
        <v>0</v>
      </c>
    </row>
    <row r="284" spans="1:11" ht="14.25" customHeight="1">
      <c r="A284" s="111" t="s">
        <v>783</v>
      </c>
      <c r="B284" s="134" t="s">
        <v>784</v>
      </c>
      <c r="C284" s="113">
        <v>873</v>
      </c>
      <c r="D284" s="113">
        <v>91</v>
      </c>
      <c r="E284" s="113">
        <v>0</v>
      </c>
      <c r="F284" s="113">
        <v>91</v>
      </c>
      <c r="G284" s="113">
        <v>0</v>
      </c>
      <c r="H284" s="113">
        <v>782</v>
      </c>
      <c r="I284" s="113">
        <v>0</v>
      </c>
      <c r="J284" s="113">
        <v>782</v>
      </c>
      <c r="K284" s="113">
        <v>0</v>
      </c>
    </row>
    <row r="285" spans="1:11" ht="14.25" customHeight="1">
      <c r="A285" s="108" t="s">
        <v>785</v>
      </c>
      <c r="B285" s="133" t="s">
        <v>786</v>
      </c>
      <c r="C285" s="110">
        <v>1021</v>
      </c>
      <c r="D285" s="110">
        <v>251</v>
      </c>
      <c r="E285" s="110">
        <v>0</v>
      </c>
      <c r="F285" s="110">
        <v>251</v>
      </c>
      <c r="G285" s="110">
        <v>0</v>
      </c>
      <c r="H285" s="110">
        <v>770</v>
      </c>
      <c r="I285" s="110">
        <v>97</v>
      </c>
      <c r="J285" s="110">
        <v>673</v>
      </c>
      <c r="K285" s="110">
        <v>0</v>
      </c>
    </row>
    <row r="286" spans="1:11" ht="14.25" customHeight="1">
      <c r="A286" s="90"/>
      <c r="B286" s="90" t="s">
        <v>787</v>
      </c>
      <c r="C286" s="383">
        <v>13327</v>
      </c>
      <c r="D286" s="383">
        <v>3674</v>
      </c>
      <c r="E286" s="383">
        <v>0</v>
      </c>
      <c r="F286" s="383">
        <v>3674</v>
      </c>
      <c r="G286" s="383">
        <v>0</v>
      </c>
      <c r="H286" s="383">
        <v>9653</v>
      </c>
      <c r="I286" s="383">
        <v>0</v>
      </c>
      <c r="J286" s="383">
        <v>9653</v>
      </c>
      <c r="K286" s="383">
        <v>0</v>
      </c>
    </row>
    <row r="287" spans="1:11" ht="14.25" customHeight="1">
      <c r="A287" s="108" t="s">
        <v>788</v>
      </c>
      <c r="B287" s="133" t="s">
        <v>789</v>
      </c>
      <c r="C287" s="110">
        <v>48</v>
      </c>
      <c r="D287" s="110">
        <v>48</v>
      </c>
      <c r="E287" s="110">
        <v>0</v>
      </c>
      <c r="F287" s="110">
        <v>48</v>
      </c>
      <c r="G287" s="110">
        <v>0</v>
      </c>
      <c r="H287" s="110">
        <v>0</v>
      </c>
      <c r="I287" s="110">
        <v>0</v>
      </c>
      <c r="J287" s="110">
        <v>0</v>
      </c>
      <c r="K287" s="110">
        <v>0</v>
      </c>
    </row>
    <row r="288" spans="1:11" ht="14.25" customHeight="1">
      <c r="A288" s="111" t="s">
        <v>790</v>
      </c>
      <c r="B288" s="134" t="s">
        <v>791</v>
      </c>
      <c r="C288" s="113">
        <v>0</v>
      </c>
      <c r="D288" s="113">
        <v>0</v>
      </c>
      <c r="E288" s="113">
        <v>0</v>
      </c>
      <c r="F288" s="113">
        <v>0</v>
      </c>
      <c r="G288" s="113">
        <v>0</v>
      </c>
      <c r="H288" s="113">
        <v>0</v>
      </c>
      <c r="I288" s="113">
        <v>0</v>
      </c>
      <c r="J288" s="113">
        <v>0</v>
      </c>
      <c r="K288" s="113">
        <v>0</v>
      </c>
    </row>
    <row r="289" spans="1:11" ht="14.25" customHeight="1">
      <c r="A289" s="108" t="s">
        <v>792</v>
      </c>
      <c r="B289" s="133" t="s">
        <v>793</v>
      </c>
      <c r="C289" s="110">
        <v>851</v>
      </c>
      <c r="D289" s="110">
        <v>42</v>
      </c>
      <c r="E289" s="110">
        <v>0</v>
      </c>
      <c r="F289" s="110">
        <v>42</v>
      </c>
      <c r="G289" s="110">
        <v>0</v>
      </c>
      <c r="H289" s="110">
        <v>809</v>
      </c>
      <c r="I289" s="110">
        <v>0</v>
      </c>
      <c r="J289" s="110">
        <v>809</v>
      </c>
      <c r="K289" s="110">
        <v>0</v>
      </c>
    </row>
    <row r="290" spans="1:11" ht="14.25" customHeight="1">
      <c r="A290" s="111" t="s">
        <v>794</v>
      </c>
      <c r="B290" s="134" t="s">
        <v>795</v>
      </c>
      <c r="C290" s="113">
        <v>0</v>
      </c>
      <c r="D290" s="113">
        <v>0</v>
      </c>
      <c r="E290" s="113">
        <v>0</v>
      </c>
      <c r="F290" s="113">
        <v>0</v>
      </c>
      <c r="G290" s="113">
        <v>0</v>
      </c>
      <c r="H290" s="113">
        <v>0</v>
      </c>
      <c r="I290" s="113">
        <v>0</v>
      </c>
      <c r="J290" s="113">
        <v>0</v>
      </c>
      <c r="K290" s="113">
        <v>0</v>
      </c>
    </row>
    <row r="291" spans="1:11" ht="14.25" customHeight="1">
      <c r="A291" s="108" t="s">
        <v>796</v>
      </c>
      <c r="B291" s="133" t="s">
        <v>797</v>
      </c>
      <c r="C291" s="110">
        <v>463</v>
      </c>
      <c r="D291" s="110">
        <v>255</v>
      </c>
      <c r="E291" s="110">
        <v>0</v>
      </c>
      <c r="F291" s="110">
        <v>255</v>
      </c>
      <c r="G291" s="110">
        <v>0</v>
      </c>
      <c r="H291" s="110">
        <v>208</v>
      </c>
      <c r="I291" s="110">
        <v>0</v>
      </c>
      <c r="J291" s="110">
        <v>208</v>
      </c>
      <c r="K291" s="110">
        <v>0</v>
      </c>
    </row>
    <row r="292" spans="1:11" ht="14.25" customHeight="1">
      <c r="A292" s="111" t="s">
        <v>798</v>
      </c>
      <c r="B292" s="134" t="s">
        <v>799</v>
      </c>
      <c r="C292" s="113">
        <v>59</v>
      </c>
      <c r="D292" s="113">
        <v>59</v>
      </c>
      <c r="E292" s="113">
        <v>0</v>
      </c>
      <c r="F292" s="113">
        <v>59</v>
      </c>
      <c r="G292" s="113">
        <v>0</v>
      </c>
      <c r="H292" s="113">
        <v>0</v>
      </c>
      <c r="I292" s="113">
        <v>0</v>
      </c>
      <c r="J292" s="113">
        <v>0</v>
      </c>
      <c r="K292" s="113">
        <v>0</v>
      </c>
    </row>
    <row r="293" spans="1:11" ht="14.25" customHeight="1">
      <c r="A293" s="108" t="s">
        <v>800</v>
      </c>
      <c r="B293" s="133" t="s">
        <v>801</v>
      </c>
      <c r="C293" s="110">
        <v>316</v>
      </c>
      <c r="D293" s="110">
        <v>114</v>
      </c>
      <c r="E293" s="110">
        <v>0</v>
      </c>
      <c r="F293" s="110">
        <v>114</v>
      </c>
      <c r="G293" s="110">
        <v>0</v>
      </c>
      <c r="H293" s="110">
        <v>202</v>
      </c>
      <c r="I293" s="110">
        <v>0</v>
      </c>
      <c r="J293" s="110">
        <v>202</v>
      </c>
      <c r="K293" s="110">
        <v>0</v>
      </c>
    </row>
    <row r="294" spans="1:11" ht="14.25" customHeight="1">
      <c r="A294" s="111" t="s">
        <v>802</v>
      </c>
      <c r="B294" s="134" t="s">
        <v>803</v>
      </c>
      <c r="C294" s="113">
        <v>120</v>
      </c>
      <c r="D294" s="113">
        <v>0</v>
      </c>
      <c r="E294" s="113">
        <v>0</v>
      </c>
      <c r="F294" s="113">
        <v>0</v>
      </c>
      <c r="G294" s="113">
        <v>0</v>
      </c>
      <c r="H294" s="113">
        <v>120</v>
      </c>
      <c r="I294" s="113">
        <v>0</v>
      </c>
      <c r="J294" s="113">
        <v>120</v>
      </c>
      <c r="K294" s="113">
        <v>0</v>
      </c>
    </row>
    <row r="295" spans="1:11" ht="14.25" customHeight="1">
      <c r="A295" s="108" t="s">
        <v>804</v>
      </c>
      <c r="B295" s="133" t="s">
        <v>805</v>
      </c>
      <c r="C295" s="110">
        <v>579</v>
      </c>
      <c r="D295" s="110">
        <v>274</v>
      </c>
      <c r="E295" s="110">
        <v>0</v>
      </c>
      <c r="F295" s="110">
        <v>274</v>
      </c>
      <c r="G295" s="110">
        <v>0</v>
      </c>
      <c r="H295" s="110">
        <v>305</v>
      </c>
      <c r="I295" s="110">
        <v>0</v>
      </c>
      <c r="J295" s="110">
        <v>305</v>
      </c>
      <c r="K295" s="110">
        <v>0</v>
      </c>
    </row>
    <row r="296" spans="1:11" ht="14.25" customHeight="1">
      <c r="A296" s="111" t="s">
        <v>806</v>
      </c>
      <c r="B296" s="134" t="s">
        <v>807</v>
      </c>
      <c r="C296" s="113" t="s">
        <v>1120</v>
      </c>
      <c r="D296" s="113" t="s">
        <v>1120</v>
      </c>
      <c r="E296" s="113" t="s">
        <v>1120</v>
      </c>
      <c r="F296" s="113" t="s">
        <v>1120</v>
      </c>
      <c r="G296" s="113" t="s">
        <v>1120</v>
      </c>
      <c r="H296" s="113" t="s">
        <v>1120</v>
      </c>
      <c r="I296" s="113" t="s">
        <v>1120</v>
      </c>
      <c r="J296" s="113" t="s">
        <v>1120</v>
      </c>
      <c r="K296" s="113" t="s">
        <v>1120</v>
      </c>
    </row>
    <row r="297" spans="1:11" ht="14.25" customHeight="1">
      <c r="A297" s="108" t="s">
        <v>808</v>
      </c>
      <c r="B297" s="133" t="s">
        <v>809</v>
      </c>
      <c r="C297" s="110">
        <v>812</v>
      </c>
      <c r="D297" s="113">
        <v>378</v>
      </c>
      <c r="E297" s="113">
        <v>0</v>
      </c>
      <c r="F297" s="113">
        <v>378</v>
      </c>
      <c r="G297" s="110">
        <v>0</v>
      </c>
      <c r="H297" s="110">
        <v>434</v>
      </c>
      <c r="I297" s="110">
        <v>0</v>
      </c>
      <c r="J297" s="110">
        <v>434</v>
      </c>
      <c r="K297" s="110">
        <v>0</v>
      </c>
    </row>
    <row r="298" spans="1:11" ht="14.25" customHeight="1">
      <c r="A298" s="111" t="s">
        <v>810</v>
      </c>
      <c r="B298" s="134" t="s">
        <v>811</v>
      </c>
      <c r="C298" s="113">
        <v>444</v>
      </c>
      <c r="D298" s="113">
        <v>46</v>
      </c>
      <c r="E298" s="113">
        <v>0</v>
      </c>
      <c r="F298" s="113">
        <v>46</v>
      </c>
      <c r="G298" s="113">
        <v>0</v>
      </c>
      <c r="H298" s="113">
        <v>398</v>
      </c>
      <c r="I298" s="113">
        <v>0</v>
      </c>
      <c r="J298" s="113">
        <v>398</v>
      </c>
      <c r="K298" s="113">
        <v>0</v>
      </c>
    </row>
    <row r="299" spans="1:11" ht="14.25" customHeight="1">
      <c r="A299" s="108" t="s">
        <v>812</v>
      </c>
      <c r="B299" s="133" t="s">
        <v>813</v>
      </c>
      <c r="C299" s="110">
        <v>6114</v>
      </c>
      <c r="D299" s="110">
        <v>1817</v>
      </c>
      <c r="E299" s="110">
        <v>0</v>
      </c>
      <c r="F299" s="110">
        <v>1817</v>
      </c>
      <c r="G299" s="110">
        <v>0</v>
      </c>
      <c r="H299" s="110">
        <v>4297</v>
      </c>
      <c r="I299" s="110">
        <v>0</v>
      </c>
      <c r="J299" s="110">
        <v>4297</v>
      </c>
      <c r="K299" s="110">
        <v>0</v>
      </c>
    </row>
    <row r="300" spans="1:11" ht="14.25" customHeight="1">
      <c r="A300" s="111" t="s">
        <v>814</v>
      </c>
      <c r="B300" s="134" t="s">
        <v>815</v>
      </c>
      <c r="C300" s="113">
        <v>712</v>
      </c>
      <c r="D300" s="113">
        <v>0</v>
      </c>
      <c r="E300" s="113">
        <v>0</v>
      </c>
      <c r="F300" s="113">
        <v>0</v>
      </c>
      <c r="G300" s="113">
        <v>0</v>
      </c>
      <c r="H300" s="113">
        <v>712</v>
      </c>
      <c r="I300" s="113">
        <v>0</v>
      </c>
      <c r="J300" s="113">
        <v>712</v>
      </c>
      <c r="K300" s="113">
        <v>0</v>
      </c>
    </row>
    <row r="301" spans="1:11" ht="14.25" customHeight="1">
      <c r="A301" s="108" t="s">
        <v>816</v>
      </c>
      <c r="B301" s="133" t="s">
        <v>817</v>
      </c>
      <c r="C301" s="110">
        <v>2786</v>
      </c>
      <c r="D301" s="110">
        <v>640</v>
      </c>
      <c r="E301" s="110">
        <v>0</v>
      </c>
      <c r="F301" s="110">
        <v>640</v>
      </c>
      <c r="G301" s="110">
        <v>0</v>
      </c>
      <c r="H301" s="110">
        <v>2146</v>
      </c>
      <c r="I301" s="110">
        <v>0</v>
      </c>
      <c r="J301" s="110">
        <v>2146</v>
      </c>
      <c r="K301" s="110">
        <v>0</v>
      </c>
    </row>
    <row r="302" spans="1:11" ht="14.25" customHeight="1">
      <c r="A302" s="90"/>
      <c r="B302" s="90" t="s">
        <v>818</v>
      </c>
      <c r="C302" s="383">
        <v>14552</v>
      </c>
      <c r="D302" s="383">
        <v>3341</v>
      </c>
      <c r="E302" s="383">
        <v>248</v>
      </c>
      <c r="F302" s="383">
        <v>2277</v>
      </c>
      <c r="G302" s="383">
        <v>816</v>
      </c>
      <c r="H302" s="383">
        <v>11211</v>
      </c>
      <c r="I302" s="383">
        <v>1614</v>
      </c>
      <c r="J302" s="383">
        <v>6470</v>
      </c>
      <c r="K302" s="383">
        <v>3127</v>
      </c>
    </row>
    <row r="303" spans="1:11" ht="14.25" customHeight="1">
      <c r="A303" s="108" t="s">
        <v>819</v>
      </c>
      <c r="B303" s="135" t="s">
        <v>820</v>
      </c>
      <c r="C303" s="110" t="s">
        <v>1120</v>
      </c>
      <c r="D303" s="110" t="s">
        <v>1120</v>
      </c>
      <c r="E303" s="110" t="s">
        <v>1120</v>
      </c>
      <c r="F303" s="110" t="s">
        <v>1120</v>
      </c>
      <c r="G303" s="110" t="s">
        <v>1120</v>
      </c>
      <c r="H303" s="110" t="s">
        <v>1120</v>
      </c>
      <c r="I303" s="110" t="s">
        <v>1120</v>
      </c>
      <c r="J303" s="110" t="s">
        <v>1120</v>
      </c>
      <c r="K303" s="110" t="s">
        <v>1120</v>
      </c>
    </row>
    <row r="304" spans="1:11" ht="14.25" customHeight="1">
      <c r="A304" s="111" t="s">
        <v>821</v>
      </c>
      <c r="B304" s="134" t="s">
        <v>822</v>
      </c>
      <c r="C304" s="113">
        <v>102</v>
      </c>
      <c r="D304" s="113">
        <v>35</v>
      </c>
      <c r="E304" s="113">
        <v>0</v>
      </c>
      <c r="F304" s="113">
        <v>35</v>
      </c>
      <c r="G304" s="113">
        <v>0</v>
      </c>
      <c r="H304" s="113">
        <v>67</v>
      </c>
      <c r="I304" s="113">
        <v>0</v>
      </c>
      <c r="J304" s="113">
        <v>67</v>
      </c>
      <c r="K304" s="113">
        <v>0</v>
      </c>
    </row>
    <row r="305" spans="1:11" ht="14.25" customHeight="1">
      <c r="A305" s="108" t="s">
        <v>823</v>
      </c>
      <c r="B305" s="135" t="s">
        <v>824</v>
      </c>
      <c r="C305" s="113">
        <v>561</v>
      </c>
      <c r="D305" s="113">
        <v>29</v>
      </c>
      <c r="E305" s="113">
        <v>0</v>
      </c>
      <c r="F305" s="113">
        <v>29</v>
      </c>
      <c r="G305" s="110">
        <v>0</v>
      </c>
      <c r="H305" s="113">
        <v>532</v>
      </c>
      <c r="I305" s="110">
        <v>0</v>
      </c>
      <c r="J305" s="113">
        <v>532</v>
      </c>
      <c r="K305" s="110">
        <v>0</v>
      </c>
    </row>
    <row r="306" spans="1:11" ht="14.25" customHeight="1">
      <c r="A306" s="111" t="s">
        <v>825</v>
      </c>
      <c r="B306" s="134" t="s">
        <v>826</v>
      </c>
      <c r="C306" s="113">
        <v>0</v>
      </c>
      <c r="D306" s="113">
        <v>0</v>
      </c>
      <c r="E306" s="113">
        <v>0</v>
      </c>
      <c r="F306" s="113">
        <v>0</v>
      </c>
      <c r="G306" s="113">
        <v>0</v>
      </c>
      <c r="H306" s="113">
        <v>0</v>
      </c>
      <c r="I306" s="113">
        <v>0</v>
      </c>
      <c r="J306" s="113">
        <v>0</v>
      </c>
      <c r="K306" s="113">
        <v>0</v>
      </c>
    </row>
    <row r="307" spans="1:11" ht="14.25" customHeight="1">
      <c r="A307" s="108" t="s">
        <v>827</v>
      </c>
      <c r="B307" s="135" t="s">
        <v>828</v>
      </c>
      <c r="C307" s="110" t="s">
        <v>1120</v>
      </c>
      <c r="D307" s="110" t="s">
        <v>1120</v>
      </c>
      <c r="E307" s="110" t="s">
        <v>1120</v>
      </c>
      <c r="F307" s="110" t="s">
        <v>1120</v>
      </c>
      <c r="G307" s="110" t="s">
        <v>1120</v>
      </c>
      <c r="H307" s="110" t="s">
        <v>1120</v>
      </c>
      <c r="I307" s="110" t="s">
        <v>1120</v>
      </c>
      <c r="J307" s="110" t="s">
        <v>1120</v>
      </c>
      <c r="K307" s="110" t="s">
        <v>1120</v>
      </c>
    </row>
    <row r="308" spans="1:11" ht="14.25" customHeight="1">
      <c r="A308" s="111" t="s">
        <v>829</v>
      </c>
      <c r="B308" s="134" t="s">
        <v>830</v>
      </c>
      <c r="C308" s="113" t="s">
        <v>1120</v>
      </c>
      <c r="D308" s="113" t="s">
        <v>1120</v>
      </c>
      <c r="E308" s="113" t="s">
        <v>1120</v>
      </c>
      <c r="F308" s="113" t="s">
        <v>1120</v>
      </c>
      <c r="G308" s="113" t="s">
        <v>1120</v>
      </c>
      <c r="H308" s="113" t="s">
        <v>1120</v>
      </c>
      <c r="I308" s="113" t="s">
        <v>1120</v>
      </c>
      <c r="J308" s="113" t="s">
        <v>1120</v>
      </c>
      <c r="K308" s="113" t="s">
        <v>1120</v>
      </c>
    </row>
    <row r="309" spans="1:11" ht="14.25" customHeight="1">
      <c r="A309" s="108" t="s">
        <v>831</v>
      </c>
      <c r="B309" s="135" t="s">
        <v>832</v>
      </c>
      <c r="C309" s="113" t="s">
        <v>1120</v>
      </c>
      <c r="D309" s="113" t="s">
        <v>1120</v>
      </c>
      <c r="E309" s="113" t="s">
        <v>1120</v>
      </c>
      <c r="F309" s="113" t="s">
        <v>1120</v>
      </c>
      <c r="G309" s="110" t="s">
        <v>1120</v>
      </c>
      <c r="H309" s="113" t="s">
        <v>1120</v>
      </c>
      <c r="I309" s="110" t="s">
        <v>1120</v>
      </c>
      <c r="J309" s="113" t="s">
        <v>1120</v>
      </c>
      <c r="K309" s="110" t="s">
        <v>1120</v>
      </c>
    </row>
    <row r="310" spans="1:11" ht="14.25" customHeight="1">
      <c r="A310" s="111" t="s">
        <v>833</v>
      </c>
      <c r="B310" s="134" t="s">
        <v>834</v>
      </c>
      <c r="C310" s="113" t="s">
        <v>1120</v>
      </c>
      <c r="D310" s="113" t="s">
        <v>1120</v>
      </c>
      <c r="E310" s="113" t="s">
        <v>1120</v>
      </c>
      <c r="F310" s="113" t="s">
        <v>1120</v>
      </c>
      <c r="G310" s="113" t="s">
        <v>1120</v>
      </c>
      <c r="H310" s="113" t="s">
        <v>1120</v>
      </c>
      <c r="I310" s="113" t="s">
        <v>1120</v>
      </c>
      <c r="J310" s="113" t="s">
        <v>1120</v>
      </c>
      <c r="K310" s="113" t="s">
        <v>1120</v>
      </c>
    </row>
    <row r="311" spans="1:11" ht="14.25" customHeight="1">
      <c r="A311" s="108" t="s">
        <v>835</v>
      </c>
      <c r="B311" s="135" t="s">
        <v>836</v>
      </c>
      <c r="C311" s="110">
        <v>1281</v>
      </c>
      <c r="D311" s="110">
        <v>305</v>
      </c>
      <c r="E311" s="110">
        <v>0</v>
      </c>
      <c r="F311" s="110">
        <v>305</v>
      </c>
      <c r="G311" s="110">
        <v>0</v>
      </c>
      <c r="H311" s="110">
        <v>976</v>
      </c>
      <c r="I311" s="110">
        <v>0</v>
      </c>
      <c r="J311" s="110">
        <v>976</v>
      </c>
      <c r="K311" s="110">
        <v>0</v>
      </c>
    </row>
    <row r="312" spans="1:11" ht="14.25" customHeight="1">
      <c r="A312" s="111" t="s">
        <v>837</v>
      </c>
      <c r="B312" s="134" t="s">
        <v>838</v>
      </c>
      <c r="C312" s="113">
        <v>2845</v>
      </c>
      <c r="D312" s="113">
        <v>568</v>
      </c>
      <c r="E312" s="113">
        <v>0</v>
      </c>
      <c r="F312" s="113">
        <v>0</v>
      </c>
      <c r="G312" s="113">
        <v>568</v>
      </c>
      <c r="H312" s="113">
        <v>2277</v>
      </c>
      <c r="I312" s="113">
        <v>0</v>
      </c>
      <c r="J312" s="113">
        <v>0</v>
      </c>
      <c r="K312" s="113">
        <v>2277</v>
      </c>
    </row>
    <row r="313" spans="1:11" ht="14.25" customHeight="1">
      <c r="A313" s="108" t="s">
        <v>839</v>
      </c>
      <c r="B313" s="135" t="s">
        <v>840</v>
      </c>
      <c r="C313" s="110">
        <v>2837</v>
      </c>
      <c r="D313" s="110">
        <v>1111</v>
      </c>
      <c r="E313" s="110">
        <v>0</v>
      </c>
      <c r="F313" s="110">
        <v>1111</v>
      </c>
      <c r="G313" s="110">
        <v>0</v>
      </c>
      <c r="H313" s="110">
        <v>1726</v>
      </c>
      <c r="I313" s="110">
        <v>0</v>
      </c>
      <c r="J313" s="110">
        <v>1726</v>
      </c>
      <c r="K313" s="110">
        <v>0</v>
      </c>
    </row>
    <row r="314" spans="1:11" ht="14.25" customHeight="1">
      <c r="A314" s="111" t="s">
        <v>841</v>
      </c>
      <c r="B314" s="134" t="s">
        <v>842</v>
      </c>
      <c r="C314" s="113">
        <v>1782</v>
      </c>
      <c r="D314" s="113">
        <v>563</v>
      </c>
      <c r="E314" s="113">
        <v>0</v>
      </c>
      <c r="F314" s="113">
        <v>563</v>
      </c>
      <c r="G314" s="113">
        <v>0</v>
      </c>
      <c r="H314" s="113">
        <v>1219</v>
      </c>
      <c r="I314" s="113">
        <v>0</v>
      </c>
      <c r="J314" s="113">
        <v>1219</v>
      </c>
      <c r="K314" s="113">
        <v>0</v>
      </c>
    </row>
    <row r="315" spans="1:11" ht="14.25" customHeight="1">
      <c r="A315" s="108" t="s">
        <v>843</v>
      </c>
      <c r="B315" s="135" t="s">
        <v>844</v>
      </c>
      <c r="C315" s="110">
        <v>123</v>
      </c>
      <c r="D315" s="110">
        <v>31</v>
      </c>
      <c r="E315" s="110">
        <v>0</v>
      </c>
      <c r="F315" s="110">
        <v>31</v>
      </c>
      <c r="G315" s="110">
        <v>0</v>
      </c>
      <c r="H315" s="110">
        <v>92</v>
      </c>
      <c r="I315" s="110">
        <v>0</v>
      </c>
      <c r="J315" s="110">
        <v>92</v>
      </c>
      <c r="K315" s="110">
        <v>0</v>
      </c>
    </row>
    <row r="316" spans="1:11" ht="14.25" customHeight="1">
      <c r="A316" s="263" t="s">
        <v>845</v>
      </c>
      <c r="B316" s="129" t="s">
        <v>846</v>
      </c>
      <c r="C316" s="130">
        <v>2039</v>
      </c>
      <c r="D316" s="130">
        <v>203</v>
      </c>
      <c r="E316" s="130">
        <v>0</v>
      </c>
      <c r="F316" s="130">
        <v>203</v>
      </c>
      <c r="G316" s="130">
        <v>0</v>
      </c>
      <c r="H316" s="130">
        <v>1836</v>
      </c>
      <c r="I316" s="130">
        <v>736</v>
      </c>
      <c r="J316" s="130">
        <v>1100</v>
      </c>
      <c r="K316" s="130">
        <v>0</v>
      </c>
    </row>
    <row r="317" spans="1:11" ht="13.5" customHeight="1">
      <c r="A317" s="264" t="s">
        <v>1221</v>
      </c>
    </row>
    <row r="318" spans="1:11" ht="11.25" customHeight="1"/>
    <row r="319" spans="1:11" ht="12.75" customHeight="1">
      <c r="A319" s="252" t="s">
        <v>1138</v>
      </c>
    </row>
    <row r="320" spans="1:11" ht="12.75" customHeight="1">
      <c r="A320" s="252" t="s">
        <v>848</v>
      </c>
    </row>
    <row r="321" ht="17.45" customHeight="1"/>
  </sheetData>
  <pageMargins left="0.7" right="0.7" top="0.75" bottom="0.75" header="0.3" footer="0.3"/>
  <pageSetup paperSize="9" orientation="portrait" r:id="rId1"/>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320"/>
  <sheetViews>
    <sheetView showGridLines="0" workbookViewId="0"/>
  </sheetViews>
  <sheetFormatPr defaultColWidth="9.33203125" defaultRowHeight="13.5"/>
  <cols>
    <col min="1" max="1" width="15.5" style="23" customWidth="1"/>
    <col min="2" max="2" width="27.83203125" style="23" customWidth="1"/>
    <col min="3" max="3" width="12.83203125" style="23" customWidth="1"/>
    <col min="4" max="4" width="12.6640625" style="23" customWidth="1"/>
    <col min="5" max="5" width="14" style="23" customWidth="1"/>
    <col min="6" max="6" width="16.1640625" style="23" customWidth="1"/>
    <col min="7" max="16384" width="9.33203125" style="23"/>
  </cols>
  <sheetData>
    <row r="1" spans="1:6">
      <c r="A1" s="241" t="s">
        <v>1021</v>
      </c>
    </row>
    <row r="2" spans="1:6" ht="17.25">
      <c r="A2" s="106" t="s">
        <v>1046</v>
      </c>
    </row>
    <row r="3" spans="1:6" ht="17.25">
      <c r="A3" s="107" t="s">
        <v>1047</v>
      </c>
    </row>
    <row r="4" spans="1:6" ht="35.25" customHeight="1">
      <c r="A4" s="121" t="s">
        <v>851</v>
      </c>
      <c r="B4" s="122" t="s">
        <v>847</v>
      </c>
      <c r="C4" s="122" t="s">
        <v>869</v>
      </c>
      <c r="D4" s="317" t="s">
        <v>1173</v>
      </c>
      <c r="E4" s="123" t="s">
        <v>162</v>
      </c>
      <c r="F4" s="122" t="s">
        <v>870</v>
      </c>
    </row>
    <row r="5" spans="1:6" ht="14.25" customHeight="1">
      <c r="A5" s="41"/>
      <c r="B5" s="41" t="s">
        <v>245</v>
      </c>
      <c r="C5" s="140">
        <v>6016</v>
      </c>
      <c r="D5" s="316">
        <v>2039</v>
      </c>
      <c r="E5" s="141">
        <v>3977</v>
      </c>
      <c r="F5" s="142">
        <v>88</v>
      </c>
    </row>
    <row r="6" spans="1:6" ht="14.25" customHeight="1">
      <c r="A6" s="310"/>
      <c r="B6" s="308" t="s">
        <v>246</v>
      </c>
      <c r="C6" s="309">
        <v>813</v>
      </c>
      <c r="D6" s="318">
        <v>226</v>
      </c>
      <c r="E6" s="309">
        <v>587</v>
      </c>
      <c r="F6" s="309">
        <v>120</v>
      </c>
    </row>
    <row r="7" spans="1:6" ht="14.25" customHeight="1">
      <c r="A7" s="145" t="s">
        <v>247</v>
      </c>
      <c r="B7" s="38" t="s">
        <v>248</v>
      </c>
      <c r="C7" s="146">
        <v>30</v>
      </c>
      <c r="D7" s="319">
        <v>7</v>
      </c>
      <c r="E7" s="82">
        <v>23</v>
      </c>
      <c r="F7" s="82">
        <v>135</v>
      </c>
    </row>
    <row r="8" spans="1:6" ht="14.25" customHeight="1">
      <c r="A8" s="145" t="s">
        <v>249</v>
      </c>
      <c r="B8" s="38" t="s">
        <v>250</v>
      </c>
      <c r="C8" s="146">
        <v>8</v>
      </c>
      <c r="D8" s="319" t="s">
        <v>1119</v>
      </c>
      <c r="E8" s="82" t="s">
        <v>1119</v>
      </c>
      <c r="F8" s="82">
        <v>118</v>
      </c>
    </row>
    <row r="9" spans="1:6" ht="14.25" customHeight="1">
      <c r="A9" s="145" t="s">
        <v>251</v>
      </c>
      <c r="B9" s="38" t="s">
        <v>252</v>
      </c>
      <c r="C9" s="147">
        <v>15</v>
      </c>
      <c r="D9" s="319" t="s">
        <v>1119</v>
      </c>
      <c r="E9" s="82" t="s">
        <v>1119</v>
      </c>
      <c r="F9" s="82">
        <v>112</v>
      </c>
    </row>
    <row r="10" spans="1:6" ht="14.25" customHeight="1">
      <c r="A10" s="145" t="s">
        <v>253</v>
      </c>
      <c r="B10" s="38" t="s">
        <v>254</v>
      </c>
      <c r="C10" s="146">
        <v>9</v>
      </c>
      <c r="D10" s="319">
        <v>4</v>
      </c>
      <c r="E10" s="82">
        <v>5</v>
      </c>
      <c r="F10" s="82">
        <v>39</v>
      </c>
    </row>
    <row r="11" spans="1:6" ht="14.25" customHeight="1">
      <c r="A11" s="145" t="s">
        <v>255</v>
      </c>
      <c r="B11" s="38" t="s">
        <v>256</v>
      </c>
      <c r="C11" s="146">
        <v>11</v>
      </c>
      <c r="D11" s="315" t="s">
        <v>1119</v>
      </c>
      <c r="E11" s="83" t="s">
        <v>1119</v>
      </c>
      <c r="F11" s="82">
        <v>85</v>
      </c>
    </row>
    <row r="12" spans="1:6" ht="14.25" customHeight="1">
      <c r="A12" s="145" t="s">
        <v>257</v>
      </c>
      <c r="B12" s="38" t="s">
        <v>258</v>
      </c>
      <c r="C12" s="146" t="s">
        <v>1120</v>
      </c>
      <c r="D12" s="315" t="s">
        <v>1120</v>
      </c>
      <c r="E12" s="83" t="s">
        <v>1120</v>
      </c>
      <c r="F12" s="82" t="s">
        <v>1120</v>
      </c>
    </row>
    <row r="13" spans="1:6" ht="14.25" customHeight="1">
      <c r="A13" s="145" t="s">
        <v>259</v>
      </c>
      <c r="B13" s="38" t="s">
        <v>260</v>
      </c>
      <c r="C13" s="146">
        <v>30</v>
      </c>
      <c r="D13" s="315">
        <v>17</v>
      </c>
      <c r="E13" s="83">
        <v>13</v>
      </c>
      <c r="F13" s="82">
        <v>101</v>
      </c>
    </row>
    <row r="14" spans="1:6" ht="14.25" customHeight="1">
      <c r="A14" s="145" t="s">
        <v>261</v>
      </c>
      <c r="B14" s="38" t="s">
        <v>262</v>
      </c>
      <c r="C14" s="146">
        <v>31</v>
      </c>
      <c r="D14" s="315">
        <v>7</v>
      </c>
      <c r="E14" s="83">
        <v>24</v>
      </c>
      <c r="F14" s="82">
        <v>100</v>
      </c>
    </row>
    <row r="15" spans="1:6" ht="14.25" customHeight="1">
      <c r="A15" s="145" t="s">
        <v>263</v>
      </c>
      <c r="B15" s="38" t="s">
        <v>264</v>
      </c>
      <c r="C15" s="146" t="s">
        <v>1119</v>
      </c>
      <c r="D15" s="315">
        <v>0</v>
      </c>
      <c r="E15" s="83" t="s">
        <v>1119</v>
      </c>
      <c r="F15" s="82">
        <v>101</v>
      </c>
    </row>
    <row r="16" spans="1:6" ht="14.25" customHeight="1">
      <c r="A16" s="145" t="s">
        <v>265</v>
      </c>
      <c r="B16" s="38" t="s">
        <v>266</v>
      </c>
      <c r="C16" s="146">
        <v>29</v>
      </c>
      <c r="D16" s="315">
        <v>7</v>
      </c>
      <c r="E16" s="83">
        <v>22</v>
      </c>
      <c r="F16" s="82">
        <v>77</v>
      </c>
    </row>
    <row r="17" spans="1:6" ht="14.25" customHeight="1">
      <c r="A17" s="145" t="s">
        <v>267</v>
      </c>
      <c r="B17" s="38" t="s">
        <v>268</v>
      </c>
      <c r="C17" s="148">
        <v>78</v>
      </c>
      <c r="D17" s="320">
        <v>18</v>
      </c>
      <c r="E17" s="143">
        <v>60</v>
      </c>
      <c r="F17" s="82">
        <v>57</v>
      </c>
    </row>
    <row r="18" spans="1:6" ht="14.25" customHeight="1">
      <c r="A18" s="145" t="s">
        <v>269</v>
      </c>
      <c r="B18" s="38" t="s">
        <v>270</v>
      </c>
      <c r="C18" s="146" t="s">
        <v>1120</v>
      </c>
      <c r="D18" s="315" t="s">
        <v>1120</v>
      </c>
      <c r="E18" s="83" t="s">
        <v>1120</v>
      </c>
      <c r="F18" s="82" t="s">
        <v>1120</v>
      </c>
    </row>
    <row r="19" spans="1:6" ht="14.25" customHeight="1">
      <c r="A19" s="145" t="s">
        <v>271</v>
      </c>
      <c r="B19" s="38" t="s">
        <v>272</v>
      </c>
      <c r="C19" s="146">
        <v>5</v>
      </c>
      <c r="D19" s="315" t="s">
        <v>1119</v>
      </c>
      <c r="E19" s="83" t="s">
        <v>1119</v>
      </c>
      <c r="F19" s="82">
        <v>29</v>
      </c>
    </row>
    <row r="20" spans="1:6" ht="14.25" customHeight="1">
      <c r="A20" s="145" t="s">
        <v>273</v>
      </c>
      <c r="B20" s="38" t="s">
        <v>274</v>
      </c>
      <c r="C20" s="146">
        <v>28</v>
      </c>
      <c r="D20" s="319">
        <v>7</v>
      </c>
      <c r="E20" s="82">
        <v>21</v>
      </c>
      <c r="F20" s="144">
        <v>94</v>
      </c>
    </row>
    <row r="21" spans="1:6" ht="14.25" customHeight="1">
      <c r="A21" s="145" t="s">
        <v>275</v>
      </c>
      <c r="B21" s="38" t="s">
        <v>276</v>
      </c>
      <c r="C21" s="146">
        <v>22</v>
      </c>
      <c r="D21" s="319">
        <v>8</v>
      </c>
      <c r="E21" s="82">
        <v>14</v>
      </c>
      <c r="F21" s="144">
        <v>202</v>
      </c>
    </row>
    <row r="22" spans="1:6" ht="14.25" customHeight="1">
      <c r="A22" s="145" t="s">
        <v>277</v>
      </c>
      <c r="B22" s="38" t="s">
        <v>278</v>
      </c>
      <c r="C22" s="146">
        <v>56</v>
      </c>
      <c r="D22" s="315">
        <v>17</v>
      </c>
      <c r="E22" s="83">
        <v>39</v>
      </c>
      <c r="F22" s="82">
        <v>168</v>
      </c>
    </row>
    <row r="23" spans="1:6" ht="14.25" customHeight="1">
      <c r="A23" s="145" t="s">
        <v>279</v>
      </c>
      <c r="B23" s="38" t="s">
        <v>280</v>
      </c>
      <c r="C23" s="146">
        <v>127</v>
      </c>
      <c r="D23" s="315">
        <v>42</v>
      </c>
      <c r="E23" s="83">
        <v>85</v>
      </c>
      <c r="F23" s="82">
        <v>71</v>
      </c>
    </row>
    <row r="24" spans="1:6" ht="14.25" customHeight="1">
      <c r="A24" s="145" t="s">
        <v>281</v>
      </c>
      <c r="B24" s="38" t="s">
        <v>282</v>
      </c>
      <c r="C24" s="146">
        <v>32</v>
      </c>
      <c r="D24" s="315">
        <v>8</v>
      </c>
      <c r="E24" s="83">
        <v>24</v>
      </c>
      <c r="F24" s="82">
        <v>101</v>
      </c>
    </row>
    <row r="25" spans="1:6" ht="14.25" customHeight="1">
      <c r="A25" s="145" t="s">
        <v>283</v>
      </c>
      <c r="B25" s="38" t="s">
        <v>284</v>
      </c>
      <c r="C25" s="148">
        <v>79</v>
      </c>
      <c r="D25" s="320">
        <v>21</v>
      </c>
      <c r="E25" s="143">
        <v>58</v>
      </c>
      <c r="F25" s="82">
        <v>153</v>
      </c>
    </row>
    <row r="26" spans="1:6" ht="14.25" customHeight="1">
      <c r="A26" s="145" t="s">
        <v>285</v>
      </c>
      <c r="B26" s="38" t="s">
        <v>286</v>
      </c>
      <c r="C26" s="146">
        <v>61</v>
      </c>
      <c r="D26" s="315">
        <v>13</v>
      </c>
      <c r="E26" s="83">
        <v>48</v>
      </c>
      <c r="F26" s="82">
        <v>203</v>
      </c>
    </row>
    <row r="27" spans="1:6" ht="14.25" customHeight="1">
      <c r="A27" s="145" t="s">
        <v>287</v>
      </c>
      <c r="B27" s="38" t="s">
        <v>288</v>
      </c>
      <c r="C27" s="146" t="s">
        <v>1120</v>
      </c>
      <c r="D27" s="319" t="s">
        <v>1120</v>
      </c>
      <c r="E27" s="82" t="s">
        <v>1120</v>
      </c>
      <c r="F27" s="82" t="s">
        <v>1120</v>
      </c>
    </row>
    <row r="28" spans="1:6" ht="14.25" customHeight="1">
      <c r="A28" s="145" t="s">
        <v>289</v>
      </c>
      <c r="B28" s="38" t="s">
        <v>290</v>
      </c>
      <c r="C28" s="146">
        <v>28</v>
      </c>
      <c r="D28" s="315">
        <v>7</v>
      </c>
      <c r="E28" s="83">
        <v>21</v>
      </c>
      <c r="F28" s="82">
        <v>212</v>
      </c>
    </row>
    <row r="29" spans="1:6" ht="14.25" customHeight="1">
      <c r="A29" s="145" t="s">
        <v>291</v>
      </c>
      <c r="B29" s="38" t="s">
        <v>292</v>
      </c>
      <c r="C29" s="146" t="s">
        <v>1119</v>
      </c>
      <c r="D29" s="319" t="s">
        <v>1119</v>
      </c>
      <c r="E29" s="82" t="s">
        <v>1119</v>
      </c>
      <c r="F29" s="82">
        <v>139</v>
      </c>
    </row>
    <row r="30" spans="1:6" ht="14.25" customHeight="1">
      <c r="A30" s="145" t="s">
        <v>293</v>
      </c>
      <c r="B30" s="38" t="s">
        <v>294</v>
      </c>
      <c r="C30" s="146">
        <v>51</v>
      </c>
      <c r="D30" s="315">
        <v>14</v>
      </c>
      <c r="E30" s="83">
        <v>37</v>
      </c>
      <c r="F30" s="82">
        <v>101</v>
      </c>
    </row>
    <row r="31" spans="1:6" ht="14.25" customHeight="1">
      <c r="A31" s="145" t="s">
        <v>295</v>
      </c>
      <c r="B31" s="38" t="s">
        <v>296</v>
      </c>
      <c r="C31" s="146">
        <v>14</v>
      </c>
      <c r="D31" s="319" t="s">
        <v>1119</v>
      </c>
      <c r="E31" s="82" t="s">
        <v>1119</v>
      </c>
      <c r="F31" s="82">
        <v>196</v>
      </c>
    </row>
    <row r="32" spans="1:6" ht="14.25" customHeight="1">
      <c r="A32" s="145" t="s">
        <v>297</v>
      </c>
      <c r="B32" s="38" t="s">
        <v>298</v>
      </c>
      <c r="C32" s="146">
        <v>17</v>
      </c>
      <c r="D32" s="319" t="s">
        <v>1119</v>
      </c>
      <c r="E32" s="82" t="s">
        <v>1119</v>
      </c>
      <c r="F32" s="82">
        <v>214</v>
      </c>
    </row>
    <row r="33" spans="1:6" ht="14.25" customHeight="1">
      <c r="A33" s="310"/>
      <c r="B33" s="308" t="s">
        <v>299</v>
      </c>
      <c r="C33" s="309">
        <v>175</v>
      </c>
      <c r="D33" s="318">
        <v>55</v>
      </c>
      <c r="E33" s="309">
        <v>120</v>
      </c>
      <c r="F33" s="309">
        <v>79</v>
      </c>
    </row>
    <row r="34" spans="1:6" ht="14.25" customHeight="1">
      <c r="A34" s="145" t="s">
        <v>300</v>
      </c>
      <c r="B34" s="38" t="s">
        <v>301</v>
      </c>
      <c r="C34" s="146">
        <v>5</v>
      </c>
      <c r="D34" s="315" t="s">
        <v>1119</v>
      </c>
      <c r="E34" s="83" t="s">
        <v>1119</v>
      </c>
      <c r="F34" s="82" t="s">
        <v>1120</v>
      </c>
    </row>
    <row r="35" spans="1:6" ht="14.25" customHeight="1">
      <c r="A35" s="145" t="s">
        <v>302</v>
      </c>
      <c r="B35" s="38" t="s">
        <v>303</v>
      </c>
      <c r="C35" s="82">
        <v>4</v>
      </c>
      <c r="D35" s="319" t="s">
        <v>1119</v>
      </c>
      <c r="E35" s="82" t="s">
        <v>1119</v>
      </c>
      <c r="F35" s="82">
        <v>52</v>
      </c>
    </row>
    <row r="36" spans="1:6" ht="14.25" customHeight="1">
      <c r="A36" s="145" t="s">
        <v>304</v>
      </c>
      <c r="B36" s="38" t="s">
        <v>305</v>
      </c>
      <c r="C36" s="82">
        <v>5</v>
      </c>
      <c r="D36" s="319" t="s">
        <v>1119</v>
      </c>
      <c r="E36" s="82" t="s">
        <v>1119</v>
      </c>
      <c r="F36" s="82">
        <v>161</v>
      </c>
    </row>
    <row r="37" spans="1:6" ht="14.25" customHeight="1">
      <c r="A37" s="145" t="s">
        <v>306</v>
      </c>
      <c r="B37" s="38" t="s">
        <v>307</v>
      </c>
      <c r="C37" s="147">
        <v>11</v>
      </c>
      <c r="D37" s="315" t="s">
        <v>1119</v>
      </c>
      <c r="E37" s="82" t="s">
        <v>1119</v>
      </c>
      <c r="F37" s="82">
        <v>89</v>
      </c>
    </row>
    <row r="38" spans="1:6" ht="14.25" customHeight="1">
      <c r="A38" s="145" t="s">
        <v>308</v>
      </c>
      <c r="B38" s="38" t="s">
        <v>309</v>
      </c>
      <c r="C38" s="146">
        <v>17</v>
      </c>
      <c r="D38" s="319">
        <v>6</v>
      </c>
      <c r="E38" s="82">
        <v>11</v>
      </c>
      <c r="F38" s="82">
        <v>93</v>
      </c>
    </row>
    <row r="39" spans="1:6" ht="14.25" customHeight="1">
      <c r="A39" s="145" t="s">
        <v>310</v>
      </c>
      <c r="B39" s="38" t="s">
        <v>311</v>
      </c>
      <c r="C39" s="146">
        <v>128</v>
      </c>
      <c r="D39" s="315">
        <v>39</v>
      </c>
      <c r="E39" s="83">
        <v>89</v>
      </c>
      <c r="F39" s="82">
        <v>78</v>
      </c>
    </row>
    <row r="40" spans="1:6" ht="14.25" customHeight="1">
      <c r="A40" s="145" t="s">
        <v>312</v>
      </c>
      <c r="B40" s="38" t="s">
        <v>313</v>
      </c>
      <c r="C40" s="146">
        <v>0</v>
      </c>
      <c r="D40" s="315">
        <v>0</v>
      </c>
      <c r="E40" s="83">
        <v>0</v>
      </c>
      <c r="F40" s="82" t="s">
        <v>1120</v>
      </c>
    </row>
    <row r="41" spans="1:6" ht="14.25" customHeight="1">
      <c r="A41" s="145" t="s">
        <v>314</v>
      </c>
      <c r="B41" s="38" t="s">
        <v>315</v>
      </c>
      <c r="C41" s="146">
        <v>5</v>
      </c>
      <c r="D41" s="319" t="s">
        <v>1119</v>
      </c>
      <c r="E41" s="82" t="s">
        <v>1119</v>
      </c>
      <c r="F41" s="82">
        <v>77</v>
      </c>
    </row>
    <row r="42" spans="1:6" ht="14.25" customHeight="1">
      <c r="A42" s="310"/>
      <c r="B42" s="308" t="s">
        <v>316</v>
      </c>
      <c r="C42" s="309">
        <v>269</v>
      </c>
      <c r="D42" s="318">
        <v>64</v>
      </c>
      <c r="E42" s="309">
        <v>205</v>
      </c>
      <c r="F42" s="309">
        <v>76</v>
      </c>
    </row>
    <row r="43" spans="1:6" ht="14.25" customHeight="1">
      <c r="A43" s="145" t="s">
        <v>317</v>
      </c>
      <c r="B43" s="38" t="s">
        <v>318</v>
      </c>
      <c r="C43" s="146">
        <v>6</v>
      </c>
      <c r="D43" s="315" t="s">
        <v>1119</v>
      </c>
      <c r="E43" s="83" t="s">
        <v>1119</v>
      </c>
      <c r="F43" s="82">
        <v>89</v>
      </c>
    </row>
    <row r="44" spans="1:6" ht="14.25" customHeight="1">
      <c r="A44" s="145" t="s">
        <v>319</v>
      </c>
      <c r="B44" s="38" t="s">
        <v>320</v>
      </c>
      <c r="C44" s="146">
        <v>5</v>
      </c>
      <c r="D44" s="319" t="s">
        <v>1119</v>
      </c>
      <c r="E44" s="82" t="s">
        <v>1119</v>
      </c>
      <c r="F44" s="82">
        <v>90</v>
      </c>
    </row>
    <row r="45" spans="1:6" ht="14.25" customHeight="1">
      <c r="A45" s="145" t="s">
        <v>321</v>
      </c>
      <c r="B45" s="38" t="s">
        <v>322</v>
      </c>
      <c r="C45" s="147">
        <v>79</v>
      </c>
      <c r="D45" s="319">
        <v>12</v>
      </c>
      <c r="E45" s="82">
        <v>67</v>
      </c>
      <c r="F45" s="82">
        <v>101</v>
      </c>
    </row>
    <row r="46" spans="1:6" ht="14.25" customHeight="1">
      <c r="A46" s="145" t="s">
        <v>323</v>
      </c>
      <c r="B46" s="38" t="s">
        <v>324</v>
      </c>
      <c r="C46" s="82">
        <v>15</v>
      </c>
      <c r="D46" s="319">
        <v>4</v>
      </c>
      <c r="E46" s="82">
        <v>11</v>
      </c>
      <c r="F46" s="82">
        <v>90</v>
      </c>
    </row>
    <row r="47" spans="1:6" ht="14.25" customHeight="1">
      <c r="A47" s="145" t="s">
        <v>325</v>
      </c>
      <c r="B47" s="38" t="s">
        <v>326</v>
      </c>
      <c r="C47" s="146" t="s">
        <v>1120</v>
      </c>
      <c r="D47" s="315" t="s">
        <v>1120</v>
      </c>
      <c r="E47" s="83" t="s">
        <v>1120</v>
      </c>
      <c r="F47" s="82" t="s">
        <v>1120</v>
      </c>
    </row>
    <row r="48" spans="1:6" ht="14.25" customHeight="1">
      <c r="A48" s="145" t="s">
        <v>327</v>
      </c>
      <c r="B48" s="38" t="s">
        <v>328</v>
      </c>
      <c r="C48" s="146">
        <v>13</v>
      </c>
      <c r="D48" s="319">
        <v>4</v>
      </c>
      <c r="E48" s="82">
        <v>9</v>
      </c>
      <c r="F48" s="82">
        <v>84</v>
      </c>
    </row>
    <row r="49" spans="1:6" ht="14.25" customHeight="1">
      <c r="A49" s="145" t="s">
        <v>329</v>
      </c>
      <c r="B49" s="38" t="s">
        <v>330</v>
      </c>
      <c r="C49" s="146">
        <v>94</v>
      </c>
      <c r="D49" s="315">
        <v>26</v>
      </c>
      <c r="E49" s="83">
        <v>68</v>
      </c>
      <c r="F49" s="82">
        <v>52</v>
      </c>
    </row>
    <row r="50" spans="1:6" ht="14.25" customHeight="1">
      <c r="A50" s="145" t="s">
        <v>331</v>
      </c>
      <c r="B50" s="38" t="s">
        <v>332</v>
      </c>
      <c r="C50" s="147">
        <v>32</v>
      </c>
      <c r="D50" s="319">
        <v>10</v>
      </c>
      <c r="E50" s="82">
        <v>22</v>
      </c>
      <c r="F50" s="82">
        <v>71</v>
      </c>
    </row>
    <row r="51" spans="1:6" ht="14.25" customHeight="1">
      <c r="A51" s="145" t="s">
        <v>333</v>
      </c>
      <c r="B51" s="38" t="s">
        <v>334</v>
      </c>
      <c r="C51" s="82">
        <v>0</v>
      </c>
      <c r="D51" s="319">
        <v>0</v>
      </c>
      <c r="E51" s="82">
        <v>0</v>
      </c>
      <c r="F51" s="82" t="s">
        <v>1120</v>
      </c>
    </row>
    <row r="52" spans="1:6" ht="14.25" customHeight="1">
      <c r="A52" s="310"/>
      <c r="B52" s="308" t="s">
        <v>335</v>
      </c>
      <c r="C52" s="309">
        <v>254</v>
      </c>
      <c r="D52" s="318">
        <v>69</v>
      </c>
      <c r="E52" s="309">
        <v>185</v>
      </c>
      <c r="F52" s="309">
        <v>97</v>
      </c>
    </row>
    <row r="53" spans="1:6" ht="14.25" customHeight="1">
      <c r="A53" s="145" t="s">
        <v>336</v>
      </c>
      <c r="B53" s="38" t="s">
        <v>337</v>
      </c>
      <c r="C53" s="82">
        <v>7</v>
      </c>
      <c r="D53" s="319" t="s">
        <v>1119</v>
      </c>
      <c r="E53" s="82" t="s">
        <v>1119</v>
      </c>
      <c r="F53" s="82">
        <v>120</v>
      </c>
    </row>
    <row r="54" spans="1:6" ht="14.25" customHeight="1">
      <c r="A54" s="145" t="s">
        <v>338</v>
      </c>
      <c r="B54" s="38" t="s">
        <v>339</v>
      </c>
      <c r="C54" s="146">
        <v>0</v>
      </c>
      <c r="D54" s="319">
        <v>0</v>
      </c>
      <c r="E54" s="82">
        <v>0</v>
      </c>
      <c r="F54" s="82" t="s">
        <v>1120</v>
      </c>
    </row>
    <row r="55" spans="1:6" ht="14.25" customHeight="1">
      <c r="A55" s="145" t="s">
        <v>340</v>
      </c>
      <c r="B55" s="38" t="s">
        <v>341</v>
      </c>
      <c r="C55" s="82" t="s">
        <v>1119</v>
      </c>
      <c r="D55" s="319">
        <v>0</v>
      </c>
      <c r="E55" s="82" t="s">
        <v>1119</v>
      </c>
      <c r="F55" s="82">
        <v>5</v>
      </c>
    </row>
    <row r="56" spans="1:6" ht="14.25" customHeight="1">
      <c r="A56" s="145" t="s">
        <v>342</v>
      </c>
      <c r="B56" s="38" t="s">
        <v>343</v>
      </c>
      <c r="C56" s="82" t="s">
        <v>1120</v>
      </c>
      <c r="D56" s="319" t="s">
        <v>1120</v>
      </c>
      <c r="E56" s="82" t="s">
        <v>1120</v>
      </c>
      <c r="F56" s="82" t="s">
        <v>1120</v>
      </c>
    </row>
    <row r="57" spans="1:6" ht="14.25" customHeight="1">
      <c r="A57" s="145" t="s">
        <v>344</v>
      </c>
      <c r="B57" s="38" t="s">
        <v>345</v>
      </c>
      <c r="C57" s="146">
        <v>8</v>
      </c>
      <c r="D57" s="319">
        <v>0</v>
      </c>
      <c r="E57" s="82">
        <v>8</v>
      </c>
      <c r="F57" s="82">
        <v>98</v>
      </c>
    </row>
    <row r="58" spans="1:6" ht="14.25" customHeight="1">
      <c r="A58" s="145" t="s">
        <v>346</v>
      </c>
      <c r="B58" s="38" t="s">
        <v>347</v>
      </c>
      <c r="C58" s="146">
        <v>5</v>
      </c>
      <c r="D58" s="319" t="s">
        <v>1119</v>
      </c>
      <c r="E58" s="82" t="s">
        <v>1119</v>
      </c>
      <c r="F58" s="82">
        <v>60</v>
      </c>
    </row>
    <row r="59" spans="1:6" ht="14.25" customHeight="1">
      <c r="A59" s="145" t="s">
        <v>348</v>
      </c>
      <c r="B59" s="38" t="s">
        <v>349</v>
      </c>
      <c r="C59" s="146">
        <v>8</v>
      </c>
      <c r="D59" s="319" t="s">
        <v>1119</v>
      </c>
      <c r="E59" s="82" t="s">
        <v>1119</v>
      </c>
      <c r="F59" s="82">
        <v>150</v>
      </c>
    </row>
    <row r="60" spans="1:6" ht="14.25" customHeight="1">
      <c r="A60" s="145" t="s">
        <v>350</v>
      </c>
      <c r="B60" s="38" t="s">
        <v>351</v>
      </c>
      <c r="C60" s="146" t="s">
        <v>1120</v>
      </c>
      <c r="D60" s="315" t="s">
        <v>1120</v>
      </c>
      <c r="E60" s="83" t="s">
        <v>1120</v>
      </c>
      <c r="F60" s="82" t="s">
        <v>1120</v>
      </c>
    </row>
    <row r="61" spans="1:6" ht="14.25" customHeight="1">
      <c r="A61" s="145" t="s">
        <v>352</v>
      </c>
      <c r="B61" s="38" t="s">
        <v>353</v>
      </c>
      <c r="C61" s="146">
        <v>79</v>
      </c>
      <c r="D61" s="319">
        <v>26</v>
      </c>
      <c r="E61" s="82">
        <v>53</v>
      </c>
      <c r="F61" s="82">
        <v>90</v>
      </c>
    </row>
    <row r="62" spans="1:6" ht="14.25" customHeight="1">
      <c r="A62" s="145" t="s">
        <v>354</v>
      </c>
      <c r="B62" s="38" t="s">
        <v>355</v>
      </c>
      <c r="C62" s="82" t="s">
        <v>1120</v>
      </c>
      <c r="D62" s="319" t="s">
        <v>1120</v>
      </c>
      <c r="E62" s="82" t="s">
        <v>1120</v>
      </c>
      <c r="F62" s="82" t="s">
        <v>1120</v>
      </c>
    </row>
    <row r="63" spans="1:6" ht="14.25" customHeight="1">
      <c r="A63" s="145" t="s">
        <v>356</v>
      </c>
      <c r="B63" s="38" t="s">
        <v>357</v>
      </c>
      <c r="C63" s="146">
        <v>23</v>
      </c>
      <c r="D63" s="319">
        <v>7</v>
      </c>
      <c r="E63" s="82">
        <v>16</v>
      </c>
      <c r="F63" s="82">
        <v>112</v>
      </c>
    </row>
    <row r="64" spans="1:6" ht="14.25" customHeight="1">
      <c r="A64" s="145" t="s">
        <v>358</v>
      </c>
      <c r="B64" s="38" t="s">
        <v>359</v>
      </c>
      <c r="C64" s="146" t="s">
        <v>1119</v>
      </c>
      <c r="D64" s="315" t="s">
        <v>1119</v>
      </c>
      <c r="E64" s="83" t="s">
        <v>1119</v>
      </c>
      <c r="F64" s="82">
        <v>100</v>
      </c>
    </row>
    <row r="65" spans="1:6" ht="14.25" customHeight="1">
      <c r="A65" s="145" t="s">
        <v>360</v>
      </c>
      <c r="B65" s="38" t="s">
        <v>361</v>
      </c>
      <c r="C65" s="147" t="s">
        <v>1120</v>
      </c>
      <c r="D65" s="319" t="s">
        <v>1120</v>
      </c>
      <c r="E65" s="82" t="s">
        <v>1120</v>
      </c>
      <c r="F65" s="82" t="s">
        <v>1120</v>
      </c>
    </row>
    <row r="66" spans="1:6" ht="14.25" customHeight="1">
      <c r="A66" s="310"/>
      <c r="B66" s="308" t="s">
        <v>362</v>
      </c>
      <c r="C66" s="309">
        <v>172</v>
      </c>
      <c r="D66" s="318">
        <v>67</v>
      </c>
      <c r="E66" s="309">
        <v>105</v>
      </c>
      <c r="F66" s="309">
        <v>103</v>
      </c>
    </row>
    <row r="67" spans="1:6" ht="14.25" customHeight="1">
      <c r="A67" s="145" t="s">
        <v>363</v>
      </c>
      <c r="B67" s="38" t="s">
        <v>364</v>
      </c>
      <c r="C67" s="82" t="s">
        <v>1119</v>
      </c>
      <c r="D67" s="319" t="s">
        <v>1119</v>
      </c>
      <c r="E67" s="82" t="s">
        <v>1119</v>
      </c>
      <c r="F67" s="82">
        <v>6</v>
      </c>
    </row>
    <row r="68" spans="1:6" ht="14.25" customHeight="1">
      <c r="A68" s="145" t="s">
        <v>365</v>
      </c>
      <c r="B68" s="38" t="s">
        <v>366</v>
      </c>
      <c r="C68" s="147">
        <v>0</v>
      </c>
      <c r="D68" s="315">
        <v>0</v>
      </c>
      <c r="E68" s="82">
        <v>0</v>
      </c>
      <c r="F68" s="82" t="s">
        <v>1120</v>
      </c>
    </row>
    <row r="69" spans="1:6" ht="14.25" customHeight="1">
      <c r="A69" s="145" t="s">
        <v>367</v>
      </c>
      <c r="B69" s="38" t="s">
        <v>368</v>
      </c>
      <c r="C69" s="82">
        <v>13</v>
      </c>
      <c r="D69" s="319">
        <v>7</v>
      </c>
      <c r="E69" s="82">
        <v>6</v>
      </c>
      <c r="F69" s="82">
        <v>40</v>
      </c>
    </row>
    <row r="70" spans="1:6" ht="14.25" customHeight="1">
      <c r="A70" s="145" t="s">
        <v>369</v>
      </c>
      <c r="B70" s="38" t="s">
        <v>370</v>
      </c>
      <c r="C70" s="82" t="s">
        <v>1119</v>
      </c>
      <c r="D70" s="319" t="s">
        <v>1119</v>
      </c>
      <c r="E70" s="82" t="s">
        <v>1119</v>
      </c>
      <c r="F70" s="82">
        <v>61</v>
      </c>
    </row>
    <row r="71" spans="1:6" ht="14.25" customHeight="1">
      <c r="A71" s="145" t="s">
        <v>371</v>
      </c>
      <c r="B71" s="38" t="s">
        <v>372</v>
      </c>
      <c r="C71" s="147">
        <v>6</v>
      </c>
      <c r="D71" s="315">
        <v>0</v>
      </c>
      <c r="E71" s="82">
        <v>6</v>
      </c>
      <c r="F71" s="82">
        <v>129</v>
      </c>
    </row>
    <row r="72" spans="1:6" ht="14.25" customHeight="1">
      <c r="A72" s="145" t="s">
        <v>373</v>
      </c>
      <c r="B72" s="38" t="s">
        <v>374</v>
      </c>
      <c r="C72" s="82">
        <v>4</v>
      </c>
      <c r="D72" s="319" t="s">
        <v>1119</v>
      </c>
      <c r="E72" s="82" t="s">
        <v>1119</v>
      </c>
      <c r="F72" s="82">
        <v>77</v>
      </c>
    </row>
    <row r="73" spans="1:6" ht="14.25" customHeight="1">
      <c r="A73" s="145" t="s">
        <v>375</v>
      </c>
      <c r="B73" s="38" t="s">
        <v>376</v>
      </c>
      <c r="C73" s="146">
        <v>65</v>
      </c>
      <c r="D73" s="319">
        <v>33</v>
      </c>
      <c r="E73" s="82">
        <v>32</v>
      </c>
      <c r="F73" s="82">
        <v>104</v>
      </c>
    </row>
    <row r="74" spans="1:6" ht="14.25" customHeight="1">
      <c r="A74" s="145" t="s">
        <v>377</v>
      </c>
      <c r="B74" s="38" t="s">
        <v>378</v>
      </c>
      <c r="C74" s="146" t="s">
        <v>1120</v>
      </c>
      <c r="D74" s="319" t="s">
        <v>1120</v>
      </c>
      <c r="E74" s="82" t="s">
        <v>1120</v>
      </c>
      <c r="F74" s="82" t="s">
        <v>1120</v>
      </c>
    </row>
    <row r="75" spans="1:6" ht="14.25" customHeight="1">
      <c r="A75" s="145" t="s">
        <v>379</v>
      </c>
      <c r="B75" s="38" t="s">
        <v>380</v>
      </c>
      <c r="C75" s="147">
        <v>13</v>
      </c>
      <c r="D75" s="319">
        <v>5</v>
      </c>
      <c r="E75" s="82">
        <v>8</v>
      </c>
      <c r="F75" s="82">
        <v>133</v>
      </c>
    </row>
    <row r="76" spans="1:6" ht="14.25" customHeight="1">
      <c r="A76" s="145" t="s">
        <v>381</v>
      </c>
      <c r="B76" s="38" t="s">
        <v>382</v>
      </c>
      <c r="C76" s="148">
        <v>17</v>
      </c>
      <c r="D76" s="319" t="s">
        <v>1119</v>
      </c>
      <c r="E76" s="82" t="s">
        <v>1119</v>
      </c>
      <c r="F76" s="82">
        <v>151</v>
      </c>
    </row>
    <row r="77" spans="1:6" ht="14.25" customHeight="1">
      <c r="A77" s="145" t="s">
        <v>383</v>
      </c>
      <c r="B77" s="38" t="s">
        <v>384</v>
      </c>
      <c r="C77" s="146">
        <v>16</v>
      </c>
      <c r="D77" s="319">
        <v>7</v>
      </c>
      <c r="E77" s="82">
        <v>9</v>
      </c>
      <c r="F77" s="82">
        <v>100</v>
      </c>
    </row>
    <row r="78" spans="1:6" ht="14.25" customHeight="1">
      <c r="A78" s="145" t="s">
        <v>385</v>
      </c>
      <c r="B78" s="38" t="s">
        <v>386</v>
      </c>
      <c r="C78" s="146">
        <v>6</v>
      </c>
      <c r="D78" s="319" t="s">
        <v>1119</v>
      </c>
      <c r="E78" s="82" t="s">
        <v>1119</v>
      </c>
      <c r="F78" s="82">
        <v>139</v>
      </c>
    </row>
    <row r="79" spans="1:6" ht="14.25" customHeight="1">
      <c r="A79" s="145" t="s">
        <v>387</v>
      </c>
      <c r="B79" s="38" t="s">
        <v>388</v>
      </c>
      <c r="C79" s="146">
        <v>0</v>
      </c>
      <c r="D79" s="319">
        <v>0</v>
      </c>
      <c r="E79" s="82">
        <v>0</v>
      </c>
      <c r="F79" s="82" t="s">
        <v>1120</v>
      </c>
    </row>
    <row r="80" spans="1:6" ht="14.25" customHeight="1">
      <c r="A80" s="310"/>
      <c r="B80" s="308" t="s">
        <v>389</v>
      </c>
      <c r="C80" s="309">
        <v>202</v>
      </c>
      <c r="D80" s="318">
        <v>41</v>
      </c>
      <c r="E80" s="309">
        <v>161</v>
      </c>
      <c r="F80" s="309">
        <v>115</v>
      </c>
    </row>
    <row r="81" spans="1:6" ht="14.25" customHeight="1">
      <c r="A81" s="145" t="s">
        <v>390</v>
      </c>
      <c r="B81" s="38" t="s">
        <v>391</v>
      </c>
      <c r="C81" s="146">
        <v>7</v>
      </c>
      <c r="D81" s="319" t="s">
        <v>1119</v>
      </c>
      <c r="E81" s="82" t="s">
        <v>1119</v>
      </c>
      <c r="F81" s="82">
        <v>88</v>
      </c>
    </row>
    <row r="82" spans="1:6" ht="14.25" customHeight="1">
      <c r="A82" s="145" t="s">
        <v>392</v>
      </c>
      <c r="B82" s="38" t="s">
        <v>393</v>
      </c>
      <c r="C82" s="146">
        <v>6</v>
      </c>
      <c r="D82" s="319" t="s">
        <v>1119</v>
      </c>
      <c r="E82" s="82" t="s">
        <v>1119</v>
      </c>
      <c r="F82" s="82">
        <v>121</v>
      </c>
    </row>
    <row r="83" spans="1:6" ht="14.25" customHeight="1">
      <c r="A83" s="145" t="s">
        <v>394</v>
      </c>
      <c r="B83" s="38" t="s">
        <v>395</v>
      </c>
      <c r="C83" s="146">
        <v>11</v>
      </c>
      <c r="D83" s="319" t="s">
        <v>1119</v>
      </c>
      <c r="E83" s="82" t="s">
        <v>1119</v>
      </c>
      <c r="F83" s="82">
        <v>73</v>
      </c>
    </row>
    <row r="84" spans="1:6" ht="14.25" customHeight="1">
      <c r="A84" s="145" t="s">
        <v>396</v>
      </c>
      <c r="B84" s="38" t="s">
        <v>397</v>
      </c>
      <c r="C84" s="146">
        <v>17</v>
      </c>
      <c r="D84" s="315">
        <v>4</v>
      </c>
      <c r="E84" s="83">
        <v>13</v>
      </c>
      <c r="F84" s="82">
        <v>82</v>
      </c>
    </row>
    <row r="85" spans="1:6" ht="14.25" customHeight="1">
      <c r="A85" s="145" t="s">
        <v>398</v>
      </c>
      <c r="B85" s="38" t="s">
        <v>399</v>
      </c>
      <c r="C85" s="146" t="s">
        <v>1119</v>
      </c>
      <c r="D85" s="319">
        <v>0</v>
      </c>
      <c r="E85" s="82" t="s">
        <v>1119</v>
      </c>
      <c r="F85" s="82">
        <v>61</v>
      </c>
    </row>
    <row r="86" spans="1:6" ht="14.25" customHeight="1">
      <c r="A86" s="145" t="s">
        <v>400</v>
      </c>
      <c r="B86" s="38" t="s">
        <v>401</v>
      </c>
      <c r="C86" s="146" t="s">
        <v>1119</v>
      </c>
      <c r="D86" s="315" t="s">
        <v>1119</v>
      </c>
      <c r="E86" s="83" t="s">
        <v>1119</v>
      </c>
      <c r="F86" s="82">
        <v>115</v>
      </c>
    </row>
    <row r="87" spans="1:6" ht="14.25" customHeight="1">
      <c r="A87" s="145" t="s">
        <v>402</v>
      </c>
      <c r="B87" s="38" t="s">
        <v>403</v>
      </c>
      <c r="C87" s="146">
        <v>127</v>
      </c>
      <c r="D87" s="315">
        <v>26</v>
      </c>
      <c r="E87" s="83">
        <v>101</v>
      </c>
      <c r="F87" s="82">
        <v>127</v>
      </c>
    </row>
    <row r="88" spans="1:6" ht="14.25" customHeight="1">
      <c r="A88" s="145" t="s">
        <v>404</v>
      </c>
      <c r="B88" s="38" t="s">
        <v>405</v>
      </c>
      <c r="C88" s="146">
        <v>27</v>
      </c>
      <c r="D88" s="319">
        <v>4</v>
      </c>
      <c r="E88" s="82">
        <v>23</v>
      </c>
      <c r="F88" s="82">
        <v>106</v>
      </c>
    </row>
    <row r="89" spans="1:6" ht="14.25" customHeight="1">
      <c r="A89" s="310"/>
      <c r="B89" s="308" t="s">
        <v>406</v>
      </c>
      <c r="C89" s="309">
        <v>674</v>
      </c>
      <c r="D89" s="318">
        <v>522</v>
      </c>
      <c r="E89" s="309">
        <v>152</v>
      </c>
      <c r="F89" s="309">
        <v>13</v>
      </c>
    </row>
    <row r="90" spans="1:6" ht="14.25" customHeight="1">
      <c r="A90" s="145" t="s">
        <v>407</v>
      </c>
      <c r="B90" s="38" t="s">
        <v>408</v>
      </c>
      <c r="C90" s="82" t="s">
        <v>1120</v>
      </c>
      <c r="D90" s="319" t="s">
        <v>1120</v>
      </c>
      <c r="E90" s="82" t="s">
        <v>1120</v>
      </c>
      <c r="F90" s="82" t="s">
        <v>1120</v>
      </c>
    </row>
    <row r="91" spans="1:6" ht="14.25" customHeight="1">
      <c r="A91" s="145" t="s">
        <v>409</v>
      </c>
      <c r="B91" s="38" t="s">
        <v>410</v>
      </c>
      <c r="C91" s="146">
        <v>6</v>
      </c>
      <c r="D91" s="319">
        <v>0</v>
      </c>
      <c r="E91" s="82">
        <v>6</v>
      </c>
      <c r="F91" s="82">
        <v>73</v>
      </c>
    </row>
    <row r="92" spans="1:6" ht="14.25" customHeight="1">
      <c r="A92" s="145" t="s">
        <v>411</v>
      </c>
      <c r="B92" s="38" t="s">
        <v>412</v>
      </c>
      <c r="C92" s="82">
        <v>0</v>
      </c>
      <c r="D92" s="319">
        <v>0</v>
      </c>
      <c r="E92" s="82">
        <v>0</v>
      </c>
      <c r="F92" s="82" t="s">
        <v>1120</v>
      </c>
    </row>
    <row r="93" spans="1:6" ht="14.25" customHeight="1">
      <c r="A93" s="145" t="s">
        <v>413</v>
      </c>
      <c r="B93" s="38" t="s">
        <v>414</v>
      </c>
      <c r="C93" s="146">
        <v>7</v>
      </c>
      <c r="D93" s="319" t="s">
        <v>1119</v>
      </c>
      <c r="E93" s="82" t="s">
        <v>1119</v>
      </c>
      <c r="F93" s="82">
        <v>125</v>
      </c>
    </row>
    <row r="94" spans="1:6" ht="14.25" customHeight="1">
      <c r="A94" s="145" t="s">
        <v>415</v>
      </c>
      <c r="B94" s="38" t="s">
        <v>416</v>
      </c>
      <c r="C94" s="146" t="s">
        <v>1119</v>
      </c>
      <c r="D94" s="315">
        <v>0</v>
      </c>
      <c r="E94" s="83" t="s">
        <v>1119</v>
      </c>
      <c r="F94" s="82">
        <v>90</v>
      </c>
    </row>
    <row r="95" spans="1:6" ht="14.25" customHeight="1">
      <c r="A95" s="145" t="s">
        <v>417</v>
      </c>
      <c r="B95" s="38" t="s">
        <v>418</v>
      </c>
      <c r="C95" s="146">
        <v>8</v>
      </c>
      <c r="D95" s="315" t="s">
        <v>1119</v>
      </c>
      <c r="E95" s="83" t="s">
        <v>1119</v>
      </c>
      <c r="F95" s="82">
        <v>59</v>
      </c>
    </row>
    <row r="96" spans="1:6" ht="14.25" customHeight="1">
      <c r="A96" s="145" t="s">
        <v>419</v>
      </c>
      <c r="B96" s="38" t="s">
        <v>420</v>
      </c>
      <c r="C96" s="146">
        <v>35</v>
      </c>
      <c r="D96" s="315">
        <v>7</v>
      </c>
      <c r="E96" s="83">
        <v>28</v>
      </c>
      <c r="F96" s="82">
        <v>84</v>
      </c>
    </row>
    <row r="97" spans="1:6" ht="14.25" customHeight="1">
      <c r="A97" s="145" t="s">
        <v>421</v>
      </c>
      <c r="B97" s="38" t="s">
        <v>422</v>
      </c>
      <c r="C97" s="82" t="s">
        <v>1119</v>
      </c>
      <c r="D97" s="319" t="s">
        <v>1119</v>
      </c>
      <c r="E97" s="82" t="s">
        <v>1119</v>
      </c>
      <c r="F97" s="82">
        <v>81</v>
      </c>
    </row>
    <row r="98" spans="1:6" ht="14.25" customHeight="1">
      <c r="A98" s="145" t="s">
        <v>423</v>
      </c>
      <c r="B98" s="38" t="s">
        <v>424</v>
      </c>
      <c r="C98" s="148">
        <v>15</v>
      </c>
      <c r="D98" s="319" t="s">
        <v>1119</v>
      </c>
      <c r="E98" s="82" t="s">
        <v>1119</v>
      </c>
      <c r="F98" s="82">
        <v>63</v>
      </c>
    </row>
    <row r="99" spans="1:6" ht="14.25" customHeight="1">
      <c r="A99" s="145" t="s">
        <v>425</v>
      </c>
      <c r="B99" s="38" t="s">
        <v>426</v>
      </c>
      <c r="C99" s="146">
        <v>16</v>
      </c>
      <c r="D99" s="319">
        <v>6</v>
      </c>
      <c r="E99" s="82">
        <v>10</v>
      </c>
      <c r="F99" s="82">
        <v>87</v>
      </c>
    </row>
    <row r="100" spans="1:6" ht="14.25" customHeight="1">
      <c r="A100" s="145" t="s">
        <v>427</v>
      </c>
      <c r="B100" s="38" t="s">
        <v>428</v>
      </c>
      <c r="C100" s="82">
        <v>6</v>
      </c>
      <c r="D100" s="319" t="s">
        <v>1119</v>
      </c>
      <c r="E100" s="82" t="s">
        <v>1119</v>
      </c>
      <c r="F100" s="82">
        <v>66</v>
      </c>
    </row>
    <row r="101" spans="1:6" ht="14.25" customHeight="1">
      <c r="A101" s="145" t="s">
        <v>429</v>
      </c>
      <c r="B101" s="38" t="s">
        <v>430</v>
      </c>
      <c r="C101" s="82">
        <v>0</v>
      </c>
      <c r="D101" s="319">
        <v>0</v>
      </c>
      <c r="E101" s="82">
        <v>0</v>
      </c>
      <c r="F101" s="82" t="s">
        <v>1120</v>
      </c>
    </row>
    <row r="102" spans="1:6" s="26" customFormat="1" ht="14.25" customHeight="1">
      <c r="A102" s="310"/>
      <c r="B102" s="308" t="s">
        <v>431</v>
      </c>
      <c r="C102" s="309">
        <v>26</v>
      </c>
      <c r="D102" s="318">
        <v>4</v>
      </c>
      <c r="E102" s="309">
        <v>22</v>
      </c>
      <c r="F102" s="309">
        <v>103</v>
      </c>
    </row>
    <row r="103" spans="1:6" ht="14.25" customHeight="1">
      <c r="A103" s="145" t="s">
        <v>432</v>
      </c>
      <c r="B103" s="38" t="s">
        <v>433</v>
      </c>
      <c r="C103" s="146">
        <v>26</v>
      </c>
      <c r="D103" s="319">
        <v>4</v>
      </c>
      <c r="E103" s="83">
        <v>22</v>
      </c>
      <c r="F103" s="82">
        <v>103</v>
      </c>
    </row>
    <row r="104" spans="1:6" ht="14.25" customHeight="1">
      <c r="A104" s="310"/>
      <c r="B104" s="308" t="s">
        <v>434</v>
      </c>
      <c r="C104" s="309">
        <v>84</v>
      </c>
      <c r="D104" s="318">
        <v>22</v>
      </c>
      <c r="E104" s="309">
        <v>62</v>
      </c>
      <c r="F104" s="309">
        <v>103</v>
      </c>
    </row>
    <row r="105" spans="1:6" ht="14.25" customHeight="1">
      <c r="A105" s="145" t="s">
        <v>435</v>
      </c>
      <c r="B105" s="38" t="s">
        <v>436</v>
      </c>
      <c r="C105" s="82">
        <v>7</v>
      </c>
      <c r="D105" s="319" t="s">
        <v>1119</v>
      </c>
      <c r="E105" s="82" t="s">
        <v>1119</v>
      </c>
      <c r="F105" s="82">
        <v>86</v>
      </c>
    </row>
    <row r="106" spans="1:6" ht="14.25" customHeight="1">
      <c r="A106" s="145" t="s">
        <v>437</v>
      </c>
      <c r="B106" s="38" t="s">
        <v>438</v>
      </c>
      <c r="C106" s="146">
        <v>26</v>
      </c>
      <c r="D106" s="315">
        <v>8</v>
      </c>
      <c r="E106" s="83">
        <v>18</v>
      </c>
      <c r="F106" s="82">
        <v>83</v>
      </c>
    </row>
    <row r="107" spans="1:6" ht="14.25" customHeight="1">
      <c r="A107" s="145" t="s">
        <v>439</v>
      </c>
      <c r="B107" s="38" t="s">
        <v>440</v>
      </c>
      <c r="C107" s="146">
        <v>28</v>
      </c>
      <c r="D107" s="319">
        <v>7</v>
      </c>
      <c r="E107" s="82">
        <v>21</v>
      </c>
      <c r="F107" s="82">
        <v>133</v>
      </c>
    </row>
    <row r="108" spans="1:6" ht="14.25" customHeight="1">
      <c r="A108" s="145" t="s">
        <v>441</v>
      </c>
      <c r="B108" s="38" t="s">
        <v>442</v>
      </c>
      <c r="C108" s="82">
        <v>13</v>
      </c>
      <c r="D108" s="319" t="s">
        <v>1119</v>
      </c>
      <c r="E108" s="82" t="s">
        <v>1119</v>
      </c>
      <c r="F108" s="82">
        <v>92</v>
      </c>
    </row>
    <row r="109" spans="1:6" ht="14.25" customHeight="1">
      <c r="A109" s="145" t="s">
        <v>443</v>
      </c>
      <c r="B109" s="38" t="s">
        <v>444</v>
      </c>
      <c r="C109" s="146">
        <v>10</v>
      </c>
      <c r="D109" s="319" t="s">
        <v>1119</v>
      </c>
      <c r="E109" s="82" t="s">
        <v>1119</v>
      </c>
      <c r="F109" s="82">
        <v>95</v>
      </c>
    </row>
    <row r="110" spans="1:6" s="26" customFormat="1" ht="14.25" customHeight="1">
      <c r="A110" s="310"/>
      <c r="B110" s="308" t="s">
        <v>445</v>
      </c>
      <c r="C110" s="309">
        <v>845</v>
      </c>
      <c r="D110" s="318">
        <v>226</v>
      </c>
      <c r="E110" s="309">
        <v>619</v>
      </c>
      <c r="F110" s="309">
        <v>81</v>
      </c>
    </row>
    <row r="111" spans="1:6" ht="14.25" customHeight="1">
      <c r="A111" s="145" t="s">
        <v>446</v>
      </c>
      <c r="B111" s="38" t="s">
        <v>447</v>
      </c>
      <c r="C111" s="82" t="s">
        <v>1119</v>
      </c>
      <c r="D111" s="319" t="s">
        <v>1119</v>
      </c>
      <c r="E111" s="82" t="s">
        <v>1119</v>
      </c>
      <c r="F111" s="82">
        <v>212</v>
      </c>
    </row>
    <row r="112" spans="1:6" ht="14.25" customHeight="1">
      <c r="A112" s="145" t="s">
        <v>448</v>
      </c>
      <c r="B112" s="38" t="s">
        <v>449</v>
      </c>
      <c r="C112" s="146">
        <v>18</v>
      </c>
      <c r="D112" s="319" t="s">
        <v>1119</v>
      </c>
      <c r="E112" s="82" t="s">
        <v>1119</v>
      </c>
      <c r="F112" s="82">
        <v>70</v>
      </c>
    </row>
    <row r="113" spans="1:6" ht="14.25" customHeight="1">
      <c r="A113" s="145" t="s">
        <v>450</v>
      </c>
      <c r="B113" s="38" t="s">
        <v>451</v>
      </c>
      <c r="C113" s="146">
        <v>10</v>
      </c>
      <c r="D113" s="319" t="s">
        <v>1119</v>
      </c>
      <c r="E113" s="82" t="s">
        <v>1119</v>
      </c>
      <c r="F113" s="82">
        <v>114</v>
      </c>
    </row>
    <row r="114" spans="1:6" ht="14.25" customHeight="1">
      <c r="A114" s="145" t="s">
        <v>452</v>
      </c>
      <c r="B114" s="38" t="s">
        <v>453</v>
      </c>
      <c r="C114" s="147">
        <v>17</v>
      </c>
      <c r="D114" s="319">
        <v>7</v>
      </c>
      <c r="E114" s="82">
        <v>10</v>
      </c>
      <c r="F114" s="82">
        <v>70</v>
      </c>
    </row>
    <row r="115" spans="1:6" ht="14.25" customHeight="1">
      <c r="A115" s="145" t="s">
        <v>454</v>
      </c>
      <c r="B115" s="38" t="s">
        <v>455</v>
      </c>
      <c r="C115" s="149">
        <v>6</v>
      </c>
      <c r="D115" s="319">
        <v>0</v>
      </c>
      <c r="E115" s="82">
        <v>6</v>
      </c>
      <c r="F115" s="82">
        <v>145</v>
      </c>
    </row>
    <row r="116" spans="1:6" ht="14.25" customHeight="1">
      <c r="A116" s="145" t="s">
        <v>456</v>
      </c>
      <c r="B116" s="38" t="s">
        <v>457</v>
      </c>
      <c r="C116" s="82" t="s">
        <v>1119</v>
      </c>
      <c r="D116" s="319">
        <v>0</v>
      </c>
      <c r="E116" s="82" t="s">
        <v>1119</v>
      </c>
      <c r="F116" s="82">
        <v>85</v>
      </c>
    </row>
    <row r="117" spans="1:6" ht="14.25" customHeight="1">
      <c r="A117" s="145" t="s">
        <v>458</v>
      </c>
      <c r="B117" s="38" t="s">
        <v>459</v>
      </c>
      <c r="C117" s="146">
        <v>6</v>
      </c>
      <c r="D117" s="319" t="s">
        <v>1119</v>
      </c>
      <c r="E117" s="82" t="s">
        <v>1119</v>
      </c>
      <c r="F117" s="82">
        <v>99</v>
      </c>
    </row>
    <row r="118" spans="1:6" ht="14.25" customHeight="1">
      <c r="A118" s="145" t="s">
        <v>460</v>
      </c>
      <c r="B118" s="38" t="s">
        <v>461</v>
      </c>
      <c r="C118" s="146">
        <v>13</v>
      </c>
      <c r="D118" s="319">
        <v>4</v>
      </c>
      <c r="E118" s="82">
        <v>9</v>
      </c>
      <c r="F118" s="82">
        <v>81</v>
      </c>
    </row>
    <row r="119" spans="1:6" ht="14.25" customHeight="1">
      <c r="A119" s="145" t="s">
        <v>462</v>
      </c>
      <c r="B119" s="38" t="s">
        <v>463</v>
      </c>
      <c r="C119" s="146" t="s">
        <v>1119</v>
      </c>
      <c r="D119" s="319" t="s">
        <v>1119</v>
      </c>
      <c r="E119" s="82" t="s">
        <v>1119</v>
      </c>
      <c r="F119" s="82">
        <v>146</v>
      </c>
    </row>
    <row r="120" spans="1:6" ht="14.25" customHeight="1">
      <c r="A120" s="145" t="s">
        <v>464</v>
      </c>
      <c r="B120" s="38" t="s">
        <v>465</v>
      </c>
      <c r="C120" s="147">
        <v>12</v>
      </c>
      <c r="D120" s="319">
        <v>4</v>
      </c>
      <c r="E120" s="83">
        <v>8</v>
      </c>
      <c r="F120" s="82">
        <v>55</v>
      </c>
    </row>
    <row r="121" spans="1:6" ht="14.25" customHeight="1">
      <c r="A121" s="145" t="s">
        <v>466</v>
      </c>
      <c r="B121" s="38" t="s">
        <v>467</v>
      </c>
      <c r="C121" s="149">
        <v>5</v>
      </c>
      <c r="D121" s="319" t="s">
        <v>1119</v>
      </c>
      <c r="E121" s="143" t="s">
        <v>1119</v>
      </c>
      <c r="F121" s="82">
        <v>89</v>
      </c>
    </row>
    <row r="122" spans="1:6" ht="14.25" customHeight="1">
      <c r="A122" s="145" t="s">
        <v>468</v>
      </c>
      <c r="B122" s="38" t="s">
        <v>469</v>
      </c>
      <c r="C122" s="146" t="s">
        <v>1119</v>
      </c>
      <c r="D122" s="319" t="s">
        <v>1119</v>
      </c>
      <c r="E122" s="82">
        <v>0</v>
      </c>
      <c r="F122" s="82">
        <v>366</v>
      </c>
    </row>
    <row r="123" spans="1:6" ht="14.25" customHeight="1">
      <c r="A123" s="145" t="s">
        <v>470</v>
      </c>
      <c r="B123" s="38" t="s">
        <v>471</v>
      </c>
      <c r="C123" s="146">
        <v>7</v>
      </c>
      <c r="D123" s="319" t="s">
        <v>1119</v>
      </c>
      <c r="E123" s="82" t="s">
        <v>1119</v>
      </c>
      <c r="F123" s="82">
        <v>37</v>
      </c>
    </row>
    <row r="124" spans="1:6" ht="14.25" customHeight="1">
      <c r="A124" s="145" t="s">
        <v>472</v>
      </c>
      <c r="B124" s="38" t="s">
        <v>473</v>
      </c>
      <c r="C124" s="146">
        <v>5</v>
      </c>
      <c r="D124" s="315">
        <v>0</v>
      </c>
      <c r="E124" s="82">
        <v>5</v>
      </c>
      <c r="F124" s="82">
        <v>74</v>
      </c>
    </row>
    <row r="125" spans="1:6" ht="14.25" customHeight="1">
      <c r="A125" s="145" t="s">
        <v>474</v>
      </c>
      <c r="B125" s="38" t="s">
        <v>475</v>
      </c>
      <c r="C125" s="82" t="s">
        <v>1119</v>
      </c>
      <c r="D125" s="319" t="s">
        <v>1119</v>
      </c>
      <c r="E125" s="82" t="s">
        <v>1119</v>
      </c>
      <c r="F125" s="82">
        <v>125</v>
      </c>
    </row>
    <row r="126" spans="1:6" ht="14.25" customHeight="1">
      <c r="A126" s="145" t="s">
        <v>476</v>
      </c>
      <c r="B126" s="38" t="s">
        <v>477</v>
      </c>
      <c r="C126" s="146">
        <v>5</v>
      </c>
      <c r="D126" s="319">
        <v>0</v>
      </c>
      <c r="E126" s="83">
        <v>5</v>
      </c>
      <c r="F126" s="82">
        <v>85</v>
      </c>
    </row>
    <row r="127" spans="1:6" ht="14.25" customHeight="1">
      <c r="A127" s="145" t="s">
        <v>478</v>
      </c>
      <c r="B127" s="38" t="s">
        <v>479</v>
      </c>
      <c r="C127" s="146">
        <v>12</v>
      </c>
      <c r="D127" s="315" t="s">
        <v>1119</v>
      </c>
      <c r="E127" s="83" t="s">
        <v>1119</v>
      </c>
      <c r="F127" s="82">
        <v>49</v>
      </c>
    </row>
    <row r="128" spans="1:6" ht="14.25" customHeight="1">
      <c r="A128" s="145" t="s">
        <v>480</v>
      </c>
      <c r="B128" s="38" t="s">
        <v>481</v>
      </c>
      <c r="C128" s="82" t="s">
        <v>1119</v>
      </c>
      <c r="D128" s="319" t="s">
        <v>1119</v>
      </c>
      <c r="E128" s="82" t="s">
        <v>1119</v>
      </c>
      <c r="F128" s="82">
        <v>94</v>
      </c>
    </row>
    <row r="129" spans="1:6" ht="14.25" customHeight="1">
      <c r="A129" s="145" t="s">
        <v>482</v>
      </c>
      <c r="B129" s="38" t="s">
        <v>483</v>
      </c>
      <c r="C129" s="82">
        <v>8</v>
      </c>
      <c r="D129" s="319" t="s">
        <v>1119</v>
      </c>
      <c r="E129" s="82" t="s">
        <v>1119</v>
      </c>
      <c r="F129" s="82">
        <v>63</v>
      </c>
    </row>
    <row r="130" spans="1:6" ht="14.25" customHeight="1">
      <c r="A130" s="145" t="s">
        <v>484</v>
      </c>
      <c r="B130" s="38" t="s">
        <v>485</v>
      </c>
      <c r="C130" s="146" t="s">
        <v>1119</v>
      </c>
      <c r="D130" s="319" t="s">
        <v>1119</v>
      </c>
      <c r="E130" s="82">
        <v>0</v>
      </c>
      <c r="F130" s="82">
        <v>5</v>
      </c>
    </row>
    <row r="131" spans="1:6" ht="14.25" customHeight="1">
      <c r="A131" s="145" t="s">
        <v>486</v>
      </c>
      <c r="B131" s="38" t="s">
        <v>487</v>
      </c>
      <c r="C131" s="146" t="s">
        <v>1119</v>
      </c>
      <c r="D131" s="319">
        <v>0</v>
      </c>
      <c r="E131" s="82" t="s">
        <v>1119</v>
      </c>
      <c r="F131" s="82">
        <v>63</v>
      </c>
    </row>
    <row r="132" spans="1:6" ht="14.25" customHeight="1">
      <c r="A132" s="145" t="s">
        <v>488</v>
      </c>
      <c r="B132" s="38" t="s">
        <v>489</v>
      </c>
      <c r="C132" s="146">
        <v>392</v>
      </c>
      <c r="D132" s="319">
        <v>107</v>
      </c>
      <c r="E132" s="82">
        <v>285</v>
      </c>
      <c r="F132" s="82">
        <v>81</v>
      </c>
    </row>
    <row r="133" spans="1:6" ht="14.25" customHeight="1">
      <c r="A133" s="145" t="s">
        <v>490</v>
      </c>
      <c r="B133" s="38" t="s">
        <v>491</v>
      </c>
      <c r="C133" s="146">
        <v>100</v>
      </c>
      <c r="D133" s="319">
        <v>29</v>
      </c>
      <c r="E133" s="82">
        <v>71</v>
      </c>
      <c r="F133" s="82">
        <v>70</v>
      </c>
    </row>
    <row r="134" spans="1:6" ht="14.25" customHeight="1">
      <c r="A134" s="145" t="s">
        <v>492</v>
      </c>
      <c r="B134" s="38" t="s">
        <v>493</v>
      </c>
      <c r="C134" s="147" t="s">
        <v>1119</v>
      </c>
      <c r="D134" s="319" t="s">
        <v>1119</v>
      </c>
      <c r="E134" s="82" t="s">
        <v>1119</v>
      </c>
      <c r="F134" s="82">
        <v>74</v>
      </c>
    </row>
    <row r="135" spans="1:6" ht="14.25" customHeight="1">
      <c r="A135" s="145" t="s">
        <v>494</v>
      </c>
      <c r="B135" s="38" t="s">
        <v>495</v>
      </c>
      <c r="C135" s="146">
        <v>36</v>
      </c>
      <c r="D135" s="315">
        <v>11</v>
      </c>
      <c r="E135" s="83">
        <v>25</v>
      </c>
      <c r="F135" s="82">
        <v>64</v>
      </c>
    </row>
    <row r="136" spans="1:6" ht="14.25" customHeight="1">
      <c r="A136" s="145" t="s">
        <v>496</v>
      </c>
      <c r="B136" s="38" t="s">
        <v>497</v>
      </c>
      <c r="C136" s="146" t="s">
        <v>1119</v>
      </c>
      <c r="D136" s="315" t="s">
        <v>1119</v>
      </c>
      <c r="E136" s="83" t="s">
        <v>1119</v>
      </c>
      <c r="F136" s="82">
        <v>106</v>
      </c>
    </row>
    <row r="137" spans="1:6" ht="14.25" customHeight="1">
      <c r="A137" s="145" t="s">
        <v>498</v>
      </c>
      <c r="B137" s="38" t="s">
        <v>499</v>
      </c>
      <c r="C137" s="146">
        <v>42</v>
      </c>
      <c r="D137" s="315">
        <v>7</v>
      </c>
      <c r="E137" s="83">
        <v>35</v>
      </c>
      <c r="F137" s="82">
        <v>59</v>
      </c>
    </row>
    <row r="138" spans="1:6" ht="14.25" customHeight="1">
      <c r="A138" s="145" t="s">
        <v>500</v>
      </c>
      <c r="B138" s="38" t="s">
        <v>501</v>
      </c>
      <c r="C138" s="146">
        <v>9</v>
      </c>
      <c r="D138" s="319">
        <v>4</v>
      </c>
      <c r="E138" s="82">
        <v>5</v>
      </c>
      <c r="F138" s="82">
        <v>73</v>
      </c>
    </row>
    <row r="139" spans="1:6" ht="14.25" customHeight="1">
      <c r="A139" s="145" t="s">
        <v>502</v>
      </c>
      <c r="B139" s="38" t="s">
        <v>503</v>
      </c>
      <c r="C139" s="146">
        <v>22</v>
      </c>
      <c r="D139" s="315">
        <v>6</v>
      </c>
      <c r="E139" s="83">
        <v>16</v>
      </c>
      <c r="F139" s="82">
        <v>115</v>
      </c>
    </row>
    <row r="140" spans="1:6" ht="14.25" customHeight="1">
      <c r="A140" s="145" t="s">
        <v>504</v>
      </c>
      <c r="B140" s="38" t="s">
        <v>505</v>
      </c>
      <c r="C140" s="146">
        <v>14</v>
      </c>
      <c r="D140" s="315">
        <v>6</v>
      </c>
      <c r="E140" s="83">
        <v>8</v>
      </c>
      <c r="F140" s="82">
        <v>104</v>
      </c>
    </row>
    <row r="141" spans="1:6" ht="14.25" customHeight="1">
      <c r="A141" s="145" t="s">
        <v>506</v>
      </c>
      <c r="B141" s="38" t="s">
        <v>507</v>
      </c>
      <c r="C141" s="146">
        <v>11</v>
      </c>
      <c r="D141" s="319" t="s">
        <v>1119</v>
      </c>
      <c r="E141" s="82" t="s">
        <v>1119</v>
      </c>
      <c r="F141" s="82">
        <v>134</v>
      </c>
    </row>
    <row r="142" spans="1:6" ht="14.25" customHeight="1">
      <c r="A142" s="145" t="s">
        <v>508</v>
      </c>
      <c r="B142" s="38" t="s">
        <v>509</v>
      </c>
      <c r="C142" s="146">
        <v>31</v>
      </c>
      <c r="D142" s="319">
        <v>8</v>
      </c>
      <c r="E142" s="82">
        <v>23</v>
      </c>
      <c r="F142" s="82">
        <v>85</v>
      </c>
    </row>
    <row r="143" spans="1:6" ht="14.25" customHeight="1">
      <c r="A143" s="145" t="s">
        <v>510</v>
      </c>
      <c r="B143" s="38" t="s">
        <v>511</v>
      </c>
      <c r="C143" s="146">
        <v>42</v>
      </c>
      <c r="D143" s="319">
        <v>9</v>
      </c>
      <c r="E143" s="82">
        <v>33</v>
      </c>
      <c r="F143" s="82">
        <v>93</v>
      </c>
    </row>
    <row r="144" spans="1:6" ht="14.25" customHeight="1">
      <c r="A144" s="310"/>
      <c r="B144" s="308" t="s">
        <v>512</v>
      </c>
      <c r="C144" s="309">
        <v>153</v>
      </c>
      <c r="D144" s="318">
        <v>32</v>
      </c>
      <c r="E144" s="309">
        <v>121</v>
      </c>
      <c r="F144" s="309">
        <v>80</v>
      </c>
    </row>
    <row r="145" spans="1:6" ht="14.25" customHeight="1">
      <c r="A145" s="145" t="s">
        <v>513</v>
      </c>
      <c r="B145" s="38" t="s">
        <v>514</v>
      </c>
      <c r="C145" s="146">
        <v>6</v>
      </c>
      <c r="D145" s="319" t="s">
        <v>1119</v>
      </c>
      <c r="E145" s="82" t="s">
        <v>1119</v>
      </c>
      <c r="F145" s="82">
        <v>57</v>
      </c>
    </row>
    <row r="146" spans="1:6" ht="14.25" customHeight="1">
      <c r="A146" s="145" t="s">
        <v>515</v>
      </c>
      <c r="B146" s="38" t="s">
        <v>516</v>
      </c>
      <c r="C146" s="146">
        <v>89</v>
      </c>
      <c r="D146" s="315">
        <v>20</v>
      </c>
      <c r="E146" s="83">
        <v>69</v>
      </c>
      <c r="F146" s="82">
        <v>70</v>
      </c>
    </row>
    <row r="147" spans="1:6" ht="14.25" customHeight="1">
      <c r="A147" s="145" t="s">
        <v>517</v>
      </c>
      <c r="B147" s="38" t="s">
        <v>518</v>
      </c>
      <c r="C147" s="148">
        <v>11</v>
      </c>
      <c r="D147" s="320" t="s">
        <v>1119</v>
      </c>
      <c r="E147" s="143" t="s">
        <v>1119</v>
      </c>
      <c r="F147" s="82">
        <v>58</v>
      </c>
    </row>
    <row r="148" spans="1:6" ht="14.25" customHeight="1">
      <c r="A148" s="145" t="s">
        <v>519</v>
      </c>
      <c r="B148" s="38" t="s">
        <v>520</v>
      </c>
      <c r="C148" s="146">
        <v>16</v>
      </c>
      <c r="D148" s="319" t="s">
        <v>1119</v>
      </c>
      <c r="E148" s="82" t="s">
        <v>1119</v>
      </c>
      <c r="F148" s="82">
        <v>114</v>
      </c>
    </row>
    <row r="149" spans="1:6" ht="14.25" customHeight="1">
      <c r="A149" s="145" t="s">
        <v>521</v>
      </c>
      <c r="B149" s="38" t="s">
        <v>522</v>
      </c>
      <c r="C149" s="146">
        <v>18</v>
      </c>
      <c r="D149" s="315" t="s">
        <v>1119</v>
      </c>
      <c r="E149" s="83" t="s">
        <v>1119</v>
      </c>
      <c r="F149" s="82">
        <v>96</v>
      </c>
    </row>
    <row r="150" spans="1:6" ht="14.25" customHeight="1">
      <c r="A150" s="145" t="s">
        <v>523</v>
      </c>
      <c r="B150" s="38" t="s">
        <v>524</v>
      </c>
      <c r="C150" s="146">
        <v>13</v>
      </c>
      <c r="D150" s="315">
        <v>5</v>
      </c>
      <c r="E150" s="83">
        <v>8</v>
      </c>
      <c r="F150" s="82">
        <v>116</v>
      </c>
    </row>
    <row r="151" spans="1:6" ht="14.25" customHeight="1">
      <c r="A151" s="310"/>
      <c r="B151" s="308" t="s">
        <v>525</v>
      </c>
      <c r="C151" s="309">
        <v>564</v>
      </c>
      <c r="D151" s="318">
        <v>160</v>
      </c>
      <c r="E151" s="309">
        <v>404</v>
      </c>
      <c r="F151" s="309">
        <v>103</v>
      </c>
    </row>
    <row r="152" spans="1:6" ht="14.25" customHeight="1">
      <c r="A152" s="145" t="s">
        <v>526</v>
      </c>
      <c r="B152" s="38" t="s">
        <v>527</v>
      </c>
      <c r="C152" s="146" t="s">
        <v>1120</v>
      </c>
      <c r="D152" s="319" t="s">
        <v>1120</v>
      </c>
      <c r="E152" s="82" t="s">
        <v>1120</v>
      </c>
      <c r="F152" s="82" t="s">
        <v>1120</v>
      </c>
    </row>
    <row r="153" spans="1:6" ht="14.25" customHeight="1">
      <c r="A153" s="145" t="s">
        <v>528</v>
      </c>
      <c r="B153" s="38" t="s">
        <v>529</v>
      </c>
      <c r="C153" s="146" t="s">
        <v>1119</v>
      </c>
      <c r="D153" s="315">
        <v>0</v>
      </c>
      <c r="E153" s="83" t="s">
        <v>1119</v>
      </c>
      <c r="F153" s="82">
        <v>219</v>
      </c>
    </row>
    <row r="154" spans="1:6" ht="14.25" customHeight="1">
      <c r="A154" s="145" t="s">
        <v>530</v>
      </c>
      <c r="B154" s="38" t="s">
        <v>531</v>
      </c>
      <c r="C154" s="147" t="s">
        <v>1119</v>
      </c>
      <c r="D154" s="319">
        <v>0</v>
      </c>
      <c r="E154" s="82" t="s">
        <v>1119</v>
      </c>
      <c r="F154" s="82">
        <v>115</v>
      </c>
    </row>
    <row r="155" spans="1:6" ht="14.25" customHeight="1">
      <c r="A155" s="145" t="s">
        <v>532</v>
      </c>
      <c r="B155" s="38" t="s">
        <v>533</v>
      </c>
      <c r="C155" s="146">
        <v>4</v>
      </c>
      <c r="D155" s="319" t="s">
        <v>1119</v>
      </c>
      <c r="E155" s="82" t="s">
        <v>1119</v>
      </c>
      <c r="F155" s="82">
        <v>94</v>
      </c>
    </row>
    <row r="156" spans="1:6" ht="14.25" customHeight="1">
      <c r="A156" s="145" t="s">
        <v>534</v>
      </c>
      <c r="B156" s="38" t="s">
        <v>535</v>
      </c>
      <c r="C156" s="146">
        <v>4</v>
      </c>
      <c r="D156" s="319" t="s">
        <v>1119</v>
      </c>
      <c r="E156" s="82" t="s">
        <v>1119</v>
      </c>
      <c r="F156" s="82">
        <v>50</v>
      </c>
    </row>
    <row r="157" spans="1:6" ht="14.25" customHeight="1">
      <c r="A157" s="145" t="s">
        <v>536</v>
      </c>
      <c r="B157" s="38" t="s">
        <v>537</v>
      </c>
      <c r="C157" s="82" t="s">
        <v>1119</v>
      </c>
      <c r="D157" s="319">
        <v>0</v>
      </c>
      <c r="E157" s="82" t="s">
        <v>1119</v>
      </c>
      <c r="F157" s="82">
        <v>159</v>
      </c>
    </row>
    <row r="158" spans="1:6" ht="14.25" customHeight="1">
      <c r="A158" s="145" t="s">
        <v>538</v>
      </c>
      <c r="B158" s="38" t="s">
        <v>539</v>
      </c>
      <c r="C158" s="147">
        <v>10</v>
      </c>
      <c r="D158" s="319" t="s">
        <v>1119</v>
      </c>
      <c r="E158" s="82" t="s">
        <v>1119</v>
      </c>
      <c r="F158" s="82">
        <v>138</v>
      </c>
    </row>
    <row r="159" spans="1:6" ht="14.25" customHeight="1">
      <c r="A159" s="145" t="s">
        <v>540</v>
      </c>
      <c r="B159" s="38" t="s">
        <v>541</v>
      </c>
      <c r="C159" s="146">
        <v>0</v>
      </c>
      <c r="D159" s="319">
        <v>0</v>
      </c>
      <c r="E159" s="82">
        <v>0</v>
      </c>
      <c r="F159" s="82" t="s">
        <v>1120</v>
      </c>
    </row>
    <row r="160" spans="1:6" ht="14.25" customHeight="1">
      <c r="A160" s="145" t="s">
        <v>542</v>
      </c>
      <c r="B160" s="38" t="s">
        <v>543</v>
      </c>
      <c r="C160" s="82">
        <v>4</v>
      </c>
      <c r="D160" s="319" t="s">
        <v>1119</v>
      </c>
      <c r="E160" s="82" t="s">
        <v>1119</v>
      </c>
      <c r="F160" s="82">
        <v>75</v>
      </c>
    </row>
    <row r="161" spans="1:6" ht="14.25" customHeight="1">
      <c r="A161" s="145" t="s">
        <v>544</v>
      </c>
      <c r="B161" s="38" t="s">
        <v>545</v>
      </c>
      <c r="C161" s="147" t="s">
        <v>1119</v>
      </c>
      <c r="D161" s="315">
        <v>0</v>
      </c>
      <c r="E161" s="82" t="s">
        <v>1119</v>
      </c>
      <c r="F161" s="82">
        <v>162</v>
      </c>
    </row>
    <row r="162" spans="1:6" ht="14.25" customHeight="1">
      <c r="A162" s="145" t="s">
        <v>546</v>
      </c>
      <c r="B162" s="38" t="s">
        <v>547</v>
      </c>
      <c r="C162" s="147">
        <v>4</v>
      </c>
      <c r="D162" s="319" t="s">
        <v>1119</v>
      </c>
      <c r="E162" s="82" t="s">
        <v>1119</v>
      </c>
      <c r="F162" s="82">
        <v>67</v>
      </c>
    </row>
    <row r="163" spans="1:6" ht="14.25" customHeight="1">
      <c r="A163" s="145" t="s">
        <v>548</v>
      </c>
      <c r="B163" s="38" t="s">
        <v>549</v>
      </c>
      <c r="C163" s="146">
        <v>8</v>
      </c>
      <c r="D163" s="319" t="s">
        <v>1119</v>
      </c>
      <c r="E163" s="82" t="s">
        <v>1119</v>
      </c>
      <c r="F163" s="82">
        <v>94</v>
      </c>
    </row>
    <row r="164" spans="1:6" ht="14.25" customHeight="1">
      <c r="A164" s="145" t="s">
        <v>550</v>
      </c>
      <c r="B164" s="38" t="s">
        <v>551</v>
      </c>
      <c r="C164" s="146" t="s">
        <v>1120</v>
      </c>
      <c r="D164" s="319" t="s">
        <v>1120</v>
      </c>
      <c r="E164" s="82" t="s">
        <v>1120</v>
      </c>
      <c r="F164" s="82" t="s">
        <v>1120</v>
      </c>
    </row>
    <row r="165" spans="1:6" ht="14.25" customHeight="1">
      <c r="A165" s="145" t="s">
        <v>552</v>
      </c>
      <c r="B165" s="38" t="s">
        <v>553</v>
      </c>
      <c r="C165" s="147" t="s">
        <v>1119</v>
      </c>
      <c r="D165" s="315">
        <v>0</v>
      </c>
      <c r="E165" s="82" t="s">
        <v>1119</v>
      </c>
      <c r="F165" s="82">
        <v>96</v>
      </c>
    </row>
    <row r="166" spans="1:6" ht="14.25" customHeight="1">
      <c r="A166" s="145" t="s">
        <v>554</v>
      </c>
      <c r="B166" s="38" t="s">
        <v>555</v>
      </c>
      <c r="C166" s="82" t="s">
        <v>1119</v>
      </c>
      <c r="D166" s="319">
        <v>0</v>
      </c>
      <c r="E166" s="82" t="s">
        <v>1119</v>
      </c>
      <c r="F166" s="82">
        <v>31</v>
      </c>
    </row>
    <row r="167" spans="1:6" ht="14.25" customHeight="1">
      <c r="A167" s="145" t="s">
        <v>556</v>
      </c>
      <c r="B167" s="38" t="s">
        <v>557</v>
      </c>
      <c r="C167" s="82" t="s">
        <v>1120</v>
      </c>
      <c r="D167" s="319" t="s">
        <v>1120</v>
      </c>
      <c r="E167" s="82" t="s">
        <v>1120</v>
      </c>
      <c r="F167" s="82" t="s">
        <v>1120</v>
      </c>
    </row>
    <row r="168" spans="1:6" ht="14.25" customHeight="1">
      <c r="A168" s="145" t="s">
        <v>558</v>
      </c>
      <c r="B168" s="38" t="s">
        <v>559</v>
      </c>
      <c r="C168" s="82" t="s">
        <v>1119</v>
      </c>
      <c r="D168" s="319" t="s">
        <v>1119</v>
      </c>
      <c r="E168" s="82" t="s">
        <v>1119</v>
      </c>
      <c r="F168" s="82">
        <v>35</v>
      </c>
    </row>
    <row r="169" spans="1:6" ht="14.25" customHeight="1">
      <c r="A169" s="145" t="s">
        <v>560</v>
      </c>
      <c r="B169" s="38" t="s">
        <v>561</v>
      </c>
      <c r="C169" s="82">
        <v>0</v>
      </c>
      <c r="D169" s="319">
        <v>0</v>
      </c>
      <c r="E169" s="82">
        <v>0</v>
      </c>
      <c r="F169" s="82" t="s">
        <v>1120</v>
      </c>
    </row>
    <row r="170" spans="1:6" ht="14.25" customHeight="1">
      <c r="A170" s="145" t="s">
        <v>562</v>
      </c>
      <c r="B170" s="38" t="s">
        <v>563</v>
      </c>
      <c r="C170" s="146" t="s">
        <v>1119</v>
      </c>
      <c r="D170" s="319" t="s">
        <v>1119</v>
      </c>
      <c r="E170" s="82" t="s">
        <v>1119</v>
      </c>
      <c r="F170" s="82">
        <v>164</v>
      </c>
    </row>
    <row r="171" spans="1:6" ht="14.25" customHeight="1">
      <c r="A171" s="145" t="s">
        <v>564</v>
      </c>
      <c r="B171" s="38" t="s">
        <v>565</v>
      </c>
      <c r="C171" s="146" t="s">
        <v>1120</v>
      </c>
      <c r="D171" s="315" t="s">
        <v>1120</v>
      </c>
      <c r="E171" s="83" t="s">
        <v>1120</v>
      </c>
      <c r="F171" s="82" t="s">
        <v>1120</v>
      </c>
    </row>
    <row r="172" spans="1:6" ht="14.25" customHeight="1">
      <c r="A172" s="145" t="s">
        <v>566</v>
      </c>
      <c r="B172" s="38" t="s">
        <v>567</v>
      </c>
      <c r="C172" s="82">
        <v>0</v>
      </c>
      <c r="D172" s="319">
        <v>0</v>
      </c>
      <c r="E172" s="82">
        <v>0</v>
      </c>
      <c r="F172" s="82" t="s">
        <v>1120</v>
      </c>
    </row>
    <row r="173" spans="1:6" ht="14.25" customHeight="1">
      <c r="A173" s="145" t="s">
        <v>568</v>
      </c>
      <c r="B173" s="38" t="s">
        <v>569</v>
      </c>
      <c r="C173" s="146" t="s">
        <v>1119</v>
      </c>
      <c r="D173" s="319">
        <v>0</v>
      </c>
      <c r="E173" s="82" t="s">
        <v>1119</v>
      </c>
      <c r="F173" s="82">
        <v>15</v>
      </c>
    </row>
    <row r="174" spans="1:6" ht="14.25" customHeight="1">
      <c r="A174" s="145" t="s">
        <v>570</v>
      </c>
      <c r="B174" s="38" t="s">
        <v>571</v>
      </c>
      <c r="C174" s="146">
        <v>5</v>
      </c>
      <c r="D174" s="319">
        <v>0</v>
      </c>
      <c r="E174" s="82">
        <v>5</v>
      </c>
      <c r="F174" s="82">
        <v>82</v>
      </c>
    </row>
    <row r="175" spans="1:6" ht="14.25" customHeight="1">
      <c r="A175" s="145" t="s">
        <v>572</v>
      </c>
      <c r="B175" s="38" t="s">
        <v>573</v>
      </c>
      <c r="C175" s="146">
        <v>13</v>
      </c>
      <c r="D175" s="315">
        <v>4</v>
      </c>
      <c r="E175" s="83">
        <v>9</v>
      </c>
      <c r="F175" s="82">
        <v>94</v>
      </c>
    </row>
    <row r="176" spans="1:6" ht="14.25" customHeight="1">
      <c r="A176" s="145" t="s">
        <v>574</v>
      </c>
      <c r="B176" s="38" t="s">
        <v>575</v>
      </c>
      <c r="C176" s="146">
        <v>5</v>
      </c>
      <c r="D176" s="319" t="s">
        <v>1119</v>
      </c>
      <c r="E176" s="82" t="s">
        <v>1119</v>
      </c>
      <c r="F176" s="82">
        <v>94</v>
      </c>
    </row>
    <row r="177" spans="1:6" ht="14.25" customHeight="1">
      <c r="A177" s="145" t="s">
        <v>576</v>
      </c>
      <c r="B177" s="38" t="s">
        <v>577</v>
      </c>
      <c r="C177" s="82" t="s">
        <v>1119</v>
      </c>
      <c r="D177" s="319">
        <v>0</v>
      </c>
      <c r="E177" s="82" t="s">
        <v>1119</v>
      </c>
      <c r="F177" s="82">
        <v>61</v>
      </c>
    </row>
    <row r="178" spans="1:6" ht="14.25" customHeight="1">
      <c r="A178" s="145" t="s">
        <v>578</v>
      </c>
      <c r="B178" s="38" t="s">
        <v>579</v>
      </c>
      <c r="C178" s="146">
        <v>9</v>
      </c>
      <c r="D178" s="315" t="s">
        <v>1119</v>
      </c>
      <c r="E178" s="83" t="s">
        <v>1119</v>
      </c>
      <c r="F178" s="82">
        <v>94</v>
      </c>
    </row>
    <row r="179" spans="1:6" ht="14.25" customHeight="1">
      <c r="A179" s="145" t="s">
        <v>580</v>
      </c>
      <c r="B179" s="38" t="s">
        <v>581</v>
      </c>
      <c r="C179" s="147">
        <v>7</v>
      </c>
      <c r="D179" s="319" t="s">
        <v>1119</v>
      </c>
      <c r="E179" s="82" t="s">
        <v>1119</v>
      </c>
      <c r="F179" s="82">
        <v>111</v>
      </c>
    </row>
    <row r="180" spans="1:6" ht="14.25" customHeight="1">
      <c r="A180" s="145" t="s">
        <v>582</v>
      </c>
      <c r="B180" s="38" t="s">
        <v>583</v>
      </c>
      <c r="C180" s="82" t="s">
        <v>1119</v>
      </c>
      <c r="D180" s="319">
        <v>0</v>
      </c>
      <c r="E180" s="82" t="s">
        <v>1119</v>
      </c>
      <c r="F180" s="82">
        <v>22</v>
      </c>
    </row>
    <row r="181" spans="1:6" ht="14.25" customHeight="1">
      <c r="A181" s="145" t="s">
        <v>584</v>
      </c>
      <c r="B181" s="38" t="s">
        <v>585</v>
      </c>
      <c r="C181" s="147">
        <v>4</v>
      </c>
      <c r="D181" s="319">
        <v>0</v>
      </c>
      <c r="E181" s="82">
        <v>4</v>
      </c>
      <c r="F181" s="82">
        <v>88</v>
      </c>
    </row>
    <row r="182" spans="1:6" ht="14.25" customHeight="1">
      <c r="A182" s="145" t="s">
        <v>586</v>
      </c>
      <c r="B182" s="38" t="s">
        <v>587</v>
      </c>
      <c r="C182" s="146">
        <v>87</v>
      </c>
      <c r="D182" s="315">
        <v>20</v>
      </c>
      <c r="E182" s="83">
        <v>67</v>
      </c>
      <c r="F182" s="82">
        <v>80</v>
      </c>
    </row>
    <row r="183" spans="1:6" ht="14.25" customHeight="1">
      <c r="A183" s="145" t="s">
        <v>588</v>
      </c>
      <c r="B183" s="38" t="s">
        <v>589</v>
      </c>
      <c r="C183" s="146">
        <v>39</v>
      </c>
      <c r="D183" s="319">
        <v>10</v>
      </c>
      <c r="E183" s="82">
        <v>29</v>
      </c>
      <c r="F183" s="82">
        <v>140</v>
      </c>
    </row>
    <row r="184" spans="1:6" ht="14.25" customHeight="1">
      <c r="A184" s="145" t="s">
        <v>590</v>
      </c>
      <c r="B184" s="38" t="s">
        <v>591</v>
      </c>
      <c r="C184" s="146">
        <v>19</v>
      </c>
      <c r="D184" s="319">
        <v>6</v>
      </c>
      <c r="E184" s="82">
        <v>13</v>
      </c>
      <c r="F184" s="82">
        <v>81</v>
      </c>
    </row>
    <row r="185" spans="1:6" ht="14.25" customHeight="1">
      <c r="A185" s="145" t="s">
        <v>592</v>
      </c>
      <c r="B185" s="38" t="s">
        <v>593</v>
      </c>
      <c r="C185" s="146">
        <v>4</v>
      </c>
      <c r="D185" s="319">
        <v>0</v>
      </c>
      <c r="E185" s="82">
        <v>4</v>
      </c>
      <c r="F185" s="82" t="s">
        <v>1120</v>
      </c>
    </row>
    <row r="186" spans="1:6" ht="14.25" customHeight="1">
      <c r="A186" s="145" t="s">
        <v>594</v>
      </c>
      <c r="B186" s="38" t="s">
        <v>595</v>
      </c>
      <c r="C186" s="147" t="s">
        <v>1119</v>
      </c>
      <c r="D186" s="319">
        <v>0</v>
      </c>
      <c r="E186" s="83" t="s">
        <v>1119</v>
      </c>
      <c r="F186" s="82">
        <v>36</v>
      </c>
    </row>
    <row r="187" spans="1:6" ht="14.25" customHeight="1">
      <c r="A187" s="145" t="s">
        <v>596</v>
      </c>
      <c r="B187" s="38" t="s">
        <v>597</v>
      </c>
      <c r="C187" s="147" t="s">
        <v>1119</v>
      </c>
      <c r="D187" s="319" t="s">
        <v>1119</v>
      </c>
      <c r="E187" s="82" t="s">
        <v>1119</v>
      </c>
      <c r="F187" s="82">
        <v>134</v>
      </c>
    </row>
    <row r="188" spans="1:6" ht="14.25" customHeight="1">
      <c r="A188" s="145" t="s">
        <v>598</v>
      </c>
      <c r="B188" s="38" t="s">
        <v>599</v>
      </c>
      <c r="C188" s="82" t="s">
        <v>1119</v>
      </c>
      <c r="D188" s="319">
        <v>0</v>
      </c>
      <c r="E188" s="82" t="s">
        <v>1119</v>
      </c>
      <c r="F188" s="82">
        <v>58</v>
      </c>
    </row>
    <row r="189" spans="1:6" ht="14.25" customHeight="1">
      <c r="A189" s="145" t="s">
        <v>600</v>
      </c>
      <c r="B189" s="38" t="s">
        <v>601</v>
      </c>
      <c r="C189" s="146">
        <v>24</v>
      </c>
      <c r="D189" s="319">
        <v>10</v>
      </c>
      <c r="E189" s="82">
        <v>14</v>
      </c>
      <c r="F189" s="82">
        <v>83</v>
      </c>
    </row>
    <row r="190" spans="1:6" ht="14.25" customHeight="1">
      <c r="A190" s="145" t="s">
        <v>602</v>
      </c>
      <c r="B190" s="38" t="s">
        <v>603</v>
      </c>
      <c r="C190" s="146">
        <v>32</v>
      </c>
      <c r="D190" s="319">
        <v>10</v>
      </c>
      <c r="E190" s="82">
        <v>22</v>
      </c>
      <c r="F190" s="82">
        <v>183</v>
      </c>
    </row>
    <row r="191" spans="1:6" ht="14.25" customHeight="1">
      <c r="A191" s="145" t="s">
        <v>604</v>
      </c>
      <c r="B191" s="38" t="s">
        <v>605</v>
      </c>
      <c r="C191" s="147">
        <v>73</v>
      </c>
      <c r="D191" s="315">
        <v>23</v>
      </c>
      <c r="E191" s="82">
        <v>50</v>
      </c>
      <c r="F191" s="82">
        <v>110</v>
      </c>
    </row>
    <row r="192" spans="1:6" ht="14.25" customHeight="1">
      <c r="A192" s="145" t="s">
        <v>606</v>
      </c>
      <c r="B192" s="38" t="s">
        <v>607</v>
      </c>
      <c r="C192" s="146" t="s">
        <v>1119</v>
      </c>
      <c r="D192" s="319">
        <v>0</v>
      </c>
      <c r="E192" s="82" t="s">
        <v>1119</v>
      </c>
      <c r="F192" s="82">
        <v>200</v>
      </c>
    </row>
    <row r="193" spans="1:6" ht="14.25" customHeight="1">
      <c r="A193" s="145" t="s">
        <v>608</v>
      </c>
      <c r="B193" s="38" t="s">
        <v>609</v>
      </c>
      <c r="C193" s="82" t="s">
        <v>1119</v>
      </c>
      <c r="D193" s="319" t="s">
        <v>1119</v>
      </c>
      <c r="E193" s="82" t="s">
        <v>1119</v>
      </c>
      <c r="F193" s="82">
        <v>86</v>
      </c>
    </row>
    <row r="194" spans="1:6" ht="14.25" customHeight="1">
      <c r="A194" s="145" t="s">
        <v>610</v>
      </c>
      <c r="B194" s="38" t="s">
        <v>611</v>
      </c>
      <c r="C194" s="146">
        <v>19</v>
      </c>
      <c r="D194" s="315">
        <v>6</v>
      </c>
      <c r="E194" s="83">
        <v>13</v>
      </c>
      <c r="F194" s="82">
        <v>95</v>
      </c>
    </row>
    <row r="195" spans="1:6" ht="14.25" customHeight="1">
      <c r="A195" s="145" t="s">
        <v>612</v>
      </c>
      <c r="B195" s="38" t="s">
        <v>613</v>
      </c>
      <c r="C195" s="147">
        <v>26</v>
      </c>
      <c r="D195" s="319">
        <v>10</v>
      </c>
      <c r="E195" s="82">
        <v>16</v>
      </c>
      <c r="F195" s="82">
        <v>63</v>
      </c>
    </row>
    <row r="196" spans="1:6" ht="14.25" customHeight="1">
      <c r="A196" s="145" t="s">
        <v>614</v>
      </c>
      <c r="B196" s="38" t="s">
        <v>615</v>
      </c>
      <c r="C196" s="146">
        <v>9</v>
      </c>
      <c r="D196" s="319">
        <v>4</v>
      </c>
      <c r="E196" s="82">
        <v>5</v>
      </c>
      <c r="F196" s="82">
        <v>86</v>
      </c>
    </row>
    <row r="197" spans="1:6" ht="14.25" customHeight="1">
      <c r="A197" s="145" t="s">
        <v>616</v>
      </c>
      <c r="B197" s="38" t="s">
        <v>617</v>
      </c>
      <c r="C197" s="146">
        <v>32</v>
      </c>
      <c r="D197" s="319">
        <v>8</v>
      </c>
      <c r="E197" s="82">
        <v>24</v>
      </c>
      <c r="F197" s="82">
        <v>113</v>
      </c>
    </row>
    <row r="198" spans="1:6" ht="14.25" customHeight="1">
      <c r="A198" s="145" t="s">
        <v>618</v>
      </c>
      <c r="B198" s="38" t="s">
        <v>619</v>
      </c>
      <c r="C198" s="82">
        <v>14</v>
      </c>
      <c r="D198" s="319">
        <v>6</v>
      </c>
      <c r="E198" s="82">
        <v>8</v>
      </c>
      <c r="F198" s="82">
        <v>113</v>
      </c>
    </row>
    <row r="199" spans="1:6" ht="14.25" customHeight="1">
      <c r="A199" s="145" t="s">
        <v>620</v>
      </c>
      <c r="B199" s="38" t="s">
        <v>621</v>
      </c>
      <c r="C199" s="147">
        <v>9</v>
      </c>
      <c r="D199" s="319" t="s">
        <v>1119</v>
      </c>
      <c r="E199" s="82" t="s">
        <v>1119</v>
      </c>
      <c r="F199" s="82">
        <v>175</v>
      </c>
    </row>
    <row r="200" spans="1:6" ht="14.25" customHeight="1">
      <c r="A200" s="145" t="s">
        <v>622</v>
      </c>
      <c r="B200" s="38" t="s">
        <v>623</v>
      </c>
      <c r="C200" s="146">
        <v>47</v>
      </c>
      <c r="D200" s="315">
        <v>12</v>
      </c>
      <c r="E200" s="83">
        <v>35</v>
      </c>
      <c r="F200" s="82">
        <v>104</v>
      </c>
    </row>
    <row r="201" spans="1:6" ht="14.25" customHeight="1">
      <c r="A201" s="310"/>
      <c r="B201" s="308" t="s">
        <v>624</v>
      </c>
      <c r="C201" s="309">
        <v>291</v>
      </c>
      <c r="D201" s="318">
        <v>95</v>
      </c>
      <c r="E201" s="309">
        <v>196</v>
      </c>
      <c r="F201" s="309">
        <v>79</v>
      </c>
    </row>
    <row r="202" spans="1:6" ht="14.25" customHeight="1">
      <c r="A202" s="145" t="s">
        <v>625</v>
      </c>
      <c r="B202" s="38" t="s">
        <v>626</v>
      </c>
      <c r="C202" s="146">
        <v>11</v>
      </c>
      <c r="D202" s="319" t="s">
        <v>1119</v>
      </c>
      <c r="E202" s="82" t="s">
        <v>1119</v>
      </c>
      <c r="F202" s="82">
        <v>57</v>
      </c>
    </row>
    <row r="203" spans="1:6" ht="14.25" customHeight="1">
      <c r="A203" s="145" t="s">
        <v>627</v>
      </c>
      <c r="B203" s="38" t="s">
        <v>628</v>
      </c>
      <c r="C203" s="82" t="s">
        <v>1119</v>
      </c>
      <c r="D203" s="319" t="s">
        <v>1119</v>
      </c>
      <c r="E203" s="82" t="s">
        <v>1119</v>
      </c>
      <c r="F203" s="82">
        <v>57</v>
      </c>
    </row>
    <row r="204" spans="1:6" ht="14.25" customHeight="1">
      <c r="A204" s="145" t="s">
        <v>629</v>
      </c>
      <c r="B204" s="38" t="s">
        <v>630</v>
      </c>
      <c r="C204" s="146">
        <v>15</v>
      </c>
      <c r="D204" s="315">
        <v>6</v>
      </c>
      <c r="E204" s="83">
        <v>9</v>
      </c>
      <c r="F204" s="82">
        <v>27</v>
      </c>
    </row>
    <row r="205" spans="1:6" ht="14.25" customHeight="1">
      <c r="A205" s="145" t="s">
        <v>631</v>
      </c>
      <c r="B205" s="38" t="s">
        <v>632</v>
      </c>
      <c r="C205" s="82" t="s">
        <v>1119</v>
      </c>
      <c r="D205" s="319" t="s">
        <v>1119</v>
      </c>
      <c r="E205" s="82">
        <v>0</v>
      </c>
      <c r="F205" s="82">
        <v>49</v>
      </c>
    </row>
    <row r="206" spans="1:6" ht="14.25" customHeight="1">
      <c r="A206" s="145" t="s">
        <v>633</v>
      </c>
      <c r="B206" s="38" t="s">
        <v>634</v>
      </c>
      <c r="C206" s="148">
        <v>10</v>
      </c>
      <c r="D206" s="319">
        <v>4</v>
      </c>
      <c r="E206" s="82">
        <v>6</v>
      </c>
      <c r="F206" s="82">
        <v>30</v>
      </c>
    </row>
    <row r="207" spans="1:6" ht="14.25" customHeight="1">
      <c r="A207" s="145" t="s">
        <v>635</v>
      </c>
      <c r="B207" s="38" t="s">
        <v>636</v>
      </c>
      <c r="C207" s="148" t="s">
        <v>1119</v>
      </c>
      <c r="D207" s="319" t="s">
        <v>1119</v>
      </c>
      <c r="E207" s="82" t="s">
        <v>1119</v>
      </c>
      <c r="F207" s="82">
        <v>63</v>
      </c>
    </row>
    <row r="208" spans="1:6" ht="14.25" customHeight="1">
      <c r="A208" s="145" t="s">
        <v>637</v>
      </c>
      <c r="B208" s="38" t="s">
        <v>638</v>
      </c>
      <c r="C208" s="146">
        <v>12</v>
      </c>
      <c r="D208" s="315">
        <v>5</v>
      </c>
      <c r="E208" s="83">
        <v>7</v>
      </c>
      <c r="F208" s="82">
        <v>94</v>
      </c>
    </row>
    <row r="209" spans="1:6" ht="14.25" customHeight="1">
      <c r="A209" s="145" t="s">
        <v>639</v>
      </c>
      <c r="B209" s="38" t="s">
        <v>640</v>
      </c>
      <c r="C209" s="146">
        <v>23</v>
      </c>
      <c r="D209" s="315">
        <v>6</v>
      </c>
      <c r="E209" s="83">
        <v>17</v>
      </c>
      <c r="F209" s="82">
        <v>93</v>
      </c>
    </row>
    <row r="210" spans="1:6" ht="14.25" customHeight="1">
      <c r="A210" s="145" t="s">
        <v>641</v>
      </c>
      <c r="B210" s="38" t="s">
        <v>642</v>
      </c>
      <c r="C210" s="146" t="s">
        <v>1119</v>
      </c>
      <c r="D210" s="319">
        <v>0</v>
      </c>
      <c r="E210" s="82" t="s">
        <v>1119</v>
      </c>
      <c r="F210" s="82">
        <v>184</v>
      </c>
    </row>
    <row r="211" spans="1:6" ht="14.25" customHeight="1">
      <c r="A211" s="145" t="s">
        <v>643</v>
      </c>
      <c r="B211" s="38" t="s">
        <v>644</v>
      </c>
      <c r="C211" s="148">
        <v>21</v>
      </c>
      <c r="D211" s="319" t="s">
        <v>1119</v>
      </c>
      <c r="E211" s="82" t="s">
        <v>1119</v>
      </c>
      <c r="F211" s="82">
        <v>119</v>
      </c>
    </row>
    <row r="212" spans="1:6" ht="14.25" customHeight="1">
      <c r="A212" s="145" t="s">
        <v>645</v>
      </c>
      <c r="B212" s="38" t="s">
        <v>646</v>
      </c>
      <c r="C212" s="147">
        <v>103</v>
      </c>
      <c r="D212" s="315">
        <v>33</v>
      </c>
      <c r="E212" s="82">
        <v>70</v>
      </c>
      <c r="F212" s="82">
        <v>98</v>
      </c>
    </row>
    <row r="213" spans="1:6" ht="14.25" customHeight="1">
      <c r="A213" s="145" t="s">
        <v>647</v>
      </c>
      <c r="B213" s="38" t="s">
        <v>648</v>
      </c>
      <c r="C213" s="147">
        <v>7</v>
      </c>
      <c r="D213" s="319" t="s">
        <v>1119</v>
      </c>
      <c r="E213" s="82" t="s">
        <v>1119</v>
      </c>
      <c r="F213" s="82">
        <v>30</v>
      </c>
    </row>
    <row r="214" spans="1:6" ht="14.25" customHeight="1">
      <c r="A214" s="145" t="s">
        <v>649</v>
      </c>
      <c r="B214" s="38" t="s">
        <v>650</v>
      </c>
      <c r="C214" s="146">
        <v>33</v>
      </c>
      <c r="D214" s="319">
        <v>10</v>
      </c>
      <c r="E214" s="82">
        <v>23</v>
      </c>
      <c r="F214" s="82">
        <v>38</v>
      </c>
    </row>
    <row r="215" spans="1:6" ht="14.25" customHeight="1">
      <c r="A215" s="145" t="s">
        <v>651</v>
      </c>
      <c r="B215" s="38" t="s">
        <v>652</v>
      </c>
      <c r="C215" s="146">
        <v>19</v>
      </c>
      <c r="D215" s="315">
        <v>7</v>
      </c>
      <c r="E215" s="83">
        <v>12</v>
      </c>
      <c r="F215" s="82">
        <v>76</v>
      </c>
    </row>
    <row r="216" spans="1:6" ht="14.25" customHeight="1">
      <c r="A216" s="145" t="s">
        <v>653</v>
      </c>
      <c r="B216" s="38" t="s">
        <v>654</v>
      </c>
      <c r="C216" s="146">
        <v>15</v>
      </c>
      <c r="D216" s="319">
        <v>4</v>
      </c>
      <c r="E216" s="82">
        <v>11</v>
      </c>
      <c r="F216" s="82">
        <v>41</v>
      </c>
    </row>
    <row r="217" spans="1:6" ht="14.25" customHeight="1">
      <c r="A217" s="145" t="s">
        <v>655</v>
      </c>
      <c r="B217" s="38" t="s">
        <v>656</v>
      </c>
      <c r="C217" s="147">
        <v>13</v>
      </c>
      <c r="D217" s="315">
        <v>8</v>
      </c>
      <c r="E217" s="82">
        <v>5</v>
      </c>
      <c r="F217" s="82">
        <v>112</v>
      </c>
    </row>
    <row r="218" spans="1:6" ht="14.25" customHeight="1">
      <c r="A218" s="310"/>
      <c r="B218" s="308" t="s">
        <v>657</v>
      </c>
      <c r="C218" s="309">
        <v>279</v>
      </c>
      <c r="D218" s="318">
        <v>78</v>
      </c>
      <c r="E218" s="309">
        <v>201</v>
      </c>
      <c r="F218" s="309">
        <v>88</v>
      </c>
    </row>
    <row r="219" spans="1:6" ht="14.25" customHeight="1">
      <c r="A219" s="145" t="s">
        <v>658</v>
      </c>
      <c r="B219" s="38" t="s">
        <v>659</v>
      </c>
      <c r="C219" s="82">
        <v>5</v>
      </c>
      <c r="D219" s="319" t="s">
        <v>1119</v>
      </c>
      <c r="E219" s="82" t="s">
        <v>1119</v>
      </c>
      <c r="F219" s="82">
        <v>108</v>
      </c>
    </row>
    <row r="220" spans="1:6" ht="14.25" customHeight="1">
      <c r="A220" s="145" t="s">
        <v>660</v>
      </c>
      <c r="B220" s="38" t="s">
        <v>661</v>
      </c>
      <c r="C220" s="148" t="s">
        <v>1120</v>
      </c>
      <c r="D220" s="320" t="s">
        <v>1120</v>
      </c>
      <c r="E220" s="143" t="s">
        <v>1120</v>
      </c>
      <c r="F220" s="82" t="s">
        <v>1120</v>
      </c>
    </row>
    <row r="221" spans="1:6" ht="14.25" customHeight="1">
      <c r="A221" s="145" t="s">
        <v>662</v>
      </c>
      <c r="B221" s="38" t="s">
        <v>663</v>
      </c>
      <c r="C221" s="146">
        <v>7</v>
      </c>
      <c r="D221" s="315" t="s">
        <v>1119</v>
      </c>
      <c r="E221" s="83" t="s">
        <v>1119</v>
      </c>
      <c r="F221" s="82">
        <v>214</v>
      </c>
    </row>
    <row r="222" spans="1:6" ht="14.25" customHeight="1">
      <c r="A222" s="145" t="s">
        <v>664</v>
      </c>
      <c r="B222" s="38" t="s">
        <v>665</v>
      </c>
      <c r="C222" s="146">
        <v>22</v>
      </c>
      <c r="D222" s="315">
        <v>9</v>
      </c>
      <c r="E222" s="83">
        <v>13</v>
      </c>
      <c r="F222" s="82">
        <v>106</v>
      </c>
    </row>
    <row r="223" spans="1:6" ht="14.25" customHeight="1">
      <c r="A223" s="145" t="s">
        <v>666</v>
      </c>
      <c r="B223" s="38" t="s">
        <v>667</v>
      </c>
      <c r="C223" s="146">
        <v>5</v>
      </c>
      <c r="D223" s="319" t="s">
        <v>1119</v>
      </c>
      <c r="E223" s="82" t="s">
        <v>1119</v>
      </c>
      <c r="F223" s="82">
        <v>78</v>
      </c>
    </row>
    <row r="224" spans="1:6" ht="14.25" customHeight="1">
      <c r="A224" s="145" t="s">
        <v>668</v>
      </c>
      <c r="B224" s="38" t="s">
        <v>669</v>
      </c>
      <c r="C224" s="148">
        <v>4</v>
      </c>
      <c r="D224" s="319" t="s">
        <v>1119</v>
      </c>
      <c r="E224" s="82" t="s">
        <v>1119</v>
      </c>
      <c r="F224" s="82">
        <v>96</v>
      </c>
    </row>
    <row r="225" spans="1:6" ht="14.25" customHeight="1">
      <c r="A225" s="145" t="s">
        <v>670</v>
      </c>
      <c r="B225" s="38" t="s">
        <v>671</v>
      </c>
      <c r="C225" s="146">
        <v>141</v>
      </c>
      <c r="D225" s="315">
        <v>39</v>
      </c>
      <c r="E225" s="83">
        <v>102</v>
      </c>
      <c r="F225" s="82">
        <v>79</v>
      </c>
    </row>
    <row r="226" spans="1:6" ht="14.25" customHeight="1">
      <c r="A226" s="145" t="s">
        <v>672</v>
      </c>
      <c r="B226" s="38" t="s">
        <v>673</v>
      </c>
      <c r="C226" s="146">
        <v>18</v>
      </c>
      <c r="D226" s="319">
        <v>5</v>
      </c>
      <c r="E226" s="82">
        <v>13</v>
      </c>
      <c r="F226" s="82">
        <v>107</v>
      </c>
    </row>
    <row r="227" spans="1:6" ht="14.25" customHeight="1">
      <c r="A227" s="145" t="s">
        <v>674</v>
      </c>
      <c r="B227" s="38" t="s">
        <v>675</v>
      </c>
      <c r="C227" s="146">
        <v>4</v>
      </c>
      <c r="D227" s="319" t="s">
        <v>1119</v>
      </c>
      <c r="E227" s="82" t="s">
        <v>1119</v>
      </c>
      <c r="F227" s="82">
        <v>115</v>
      </c>
    </row>
    <row r="228" spans="1:6" ht="14.25" customHeight="1">
      <c r="A228" s="145" t="s">
        <v>676</v>
      </c>
      <c r="B228" s="38" t="s">
        <v>677</v>
      </c>
      <c r="C228" s="148">
        <v>38</v>
      </c>
      <c r="D228" s="321">
        <v>10</v>
      </c>
      <c r="E228" s="82">
        <v>28</v>
      </c>
      <c r="F228" s="82">
        <v>99</v>
      </c>
    </row>
    <row r="229" spans="1:6" ht="14.25" customHeight="1">
      <c r="A229" s="145" t="s">
        <v>678</v>
      </c>
      <c r="B229" s="38" t="s">
        <v>679</v>
      </c>
      <c r="C229" s="82">
        <v>6</v>
      </c>
      <c r="D229" s="319" t="s">
        <v>1119</v>
      </c>
      <c r="E229" s="82" t="s">
        <v>1119</v>
      </c>
      <c r="F229" s="82">
        <v>47</v>
      </c>
    </row>
    <row r="230" spans="1:6" ht="14.25" customHeight="1">
      <c r="A230" s="145" t="s">
        <v>680</v>
      </c>
      <c r="B230" s="38" t="s">
        <v>681</v>
      </c>
      <c r="C230" s="146">
        <v>29</v>
      </c>
      <c r="D230" s="319" t="s">
        <v>1119</v>
      </c>
      <c r="E230" s="82" t="s">
        <v>1119</v>
      </c>
      <c r="F230" s="82">
        <v>63</v>
      </c>
    </row>
    <row r="231" spans="1:6" s="26" customFormat="1" ht="14.25" customHeight="1">
      <c r="A231" s="310"/>
      <c r="B231" s="308" t="s">
        <v>682</v>
      </c>
      <c r="C231" s="309">
        <v>89</v>
      </c>
      <c r="D231" s="318">
        <v>25</v>
      </c>
      <c r="E231" s="309">
        <v>64</v>
      </c>
      <c r="F231" s="309">
        <v>82</v>
      </c>
    </row>
    <row r="232" spans="1:6" ht="14.25" customHeight="1">
      <c r="A232" s="145" t="s">
        <v>683</v>
      </c>
      <c r="B232" s="38" t="s">
        <v>684</v>
      </c>
      <c r="C232" s="146">
        <v>7</v>
      </c>
      <c r="D232" s="315">
        <v>0</v>
      </c>
      <c r="E232" s="83">
        <v>7</v>
      </c>
      <c r="F232" s="82">
        <v>60</v>
      </c>
    </row>
    <row r="233" spans="1:6" ht="14.25" customHeight="1">
      <c r="A233" s="145" t="s">
        <v>685</v>
      </c>
      <c r="B233" s="38" t="s">
        <v>686</v>
      </c>
      <c r="C233" s="146" t="s">
        <v>1119</v>
      </c>
      <c r="D233" s="319">
        <v>0</v>
      </c>
      <c r="E233" s="82" t="s">
        <v>1119</v>
      </c>
      <c r="F233" s="82">
        <v>138</v>
      </c>
    </row>
    <row r="234" spans="1:6" ht="14.25" customHeight="1">
      <c r="A234" s="145" t="s">
        <v>687</v>
      </c>
      <c r="B234" s="38" t="s">
        <v>688</v>
      </c>
      <c r="C234" s="146" t="s">
        <v>1119</v>
      </c>
      <c r="D234" s="315" t="s">
        <v>1119</v>
      </c>
      <c r="E234" s="83" t="s">
        <v>1119</v>
      </c>
      <c r="F234" s="82">
        <v>90</v>
      </c>
    </row>
    <row r="235" spans="1:6" ht="14.25" customHeight="1">
      <c r="A235" s="145" t="s">
        <v>689</v>
      </c>
      <c r="B235" s="38" t="s">
        <v>690</v>
      </c>
      <c r="C235" s="146">
        <v>8</v>
      </c>
      <c r="D235" s="319">
        <v>0</v>
      </c>
      <c r="E235" s="82">
        <v>8</v>
      </c>
      <c r="F235" s="82">
        <v>50</v>
      </c>
    </row>
    <row r="236" spans="1:6" ht="14.25" customHeight="1">
      <c r="A236" s="145" t="s">
        <v>691</v>
      </c>
      <c r="B236" s="38" t="s">
        <v>692</v>
      </c>
      <c r="C236" s="146" t="s">
        <v>1120</v>
      </c>
      <c r="D236" s="319" t="s">
        <v>1120</v>
      </c>
      <c r="E236" s="82" t="s">
        <v>1120</v>
      </c>
      <c r="F236" s="82" t="s">
        <v>1120</v>
      </c>
    </row>
    <row r="237" spans="1:6" ht="14.25" customHeight="1">
      <c r="A237" s="145" t="s">
        <v>693</v>
      </c>
      <c r="B237" s="38" t="s">
        <v>694</v>
      </c>
      <c r="C237" s="146">
        <v>14</v>
      </c>
      <c r="D237" s="315" t="s">
        <v>1119</v>
      </c>
      <c r="E237" s="83" t="s">
        <v>1119</v>
      </c>
      <c r="F237" s="82">
        <v>86</v>
      </c>
    </row>
    <row r="238" spans="1:6" ht="14.25" customHeight="1">
      <c r="A238" s="145" t="s">
        <v>695</v>
      </c>
      <c r="B238" s="38" t="s">
        <v>696</v>
      </c>
      <c r="C238" s="146">
        <v>12</v>
      </c>
      <c r="D238" s="319">
        <v>6</v>
      </c>
      <c r="E238" s="82">
        <v>6</v>
      </c>
      <c r="F238" s="82">
        <v>74</v>
      </c>
    </row>
    <row r="239" spans="1:6" ht="14.25" customHeight="1">
      <c r="A239" s="145" t="s">
        <v>697</v>
      </c>
      <c r="B239" s="38" t="s">
        <v>698</v>
      </c>
      <c r="C239" s="146">
        <v>10</v>
      </c>
      <c r="D239" s="319" t="s">
        <v>1119</v>
      </c>
      <c r="E239" s="82" t="s">
        <v>1119</v>
      </c>
      <c r="F239" s="82">
        <v>103</v>
      </c>
    </row>
    <row r="240" spans="1:6" ht="14.25" customHeight="1">
      <c r="A240" s="145" t="s">
        <v>699</v>
      </c>
      <c r="B240" s="38" t="s">
        <v>700</v>
      </c>
      <c r="C240" s="146">
        <v>22</v>
      </c>
      <c r="D240" s="319">
        <v>6</v>
      </c>
      <c r="E240" s="82">
        <v>16</v>
      </c>
      <c r="F240" s="82">
        <v>90</v>
      </c>
    </row>
    <row r="241" spans="1:6" ht="14.25" customHeight="1">
      <c r="A241" s="145" t="s">
        <v>701</v>
      </c>
      <c r="B241" s="38" t="s">
        <v>702</v>
      </c>
      <c r="C241" s="146">
        <v>12</v>
      </c>
      <c r="D241" s="315">
        <v>7</v>
      </c>
      <c r="E241" s="83">
        <v>5</v>
      </c>
      <c r="F241" s="82">
        <v>81</v>
      </c>
    </row>
    <row r="242" spans="1:6" ht="14.25" customHeight="1">
      <c r="A242" s="310"/>
      <c r="B242" s="308" t="s">
        <v>703</v>
      </c>
      <c r="C242" s="309">
        <v>336</v>
      </c>
      <c r="D242" s="318">
        <v>91</v>
      </c>
      <c r="E242" s="309">
        <v>245</v>
      </c>
      <c r="F242" s="309">
        <v>126</v>
      </c>
    </row>
    <row r="243" spans="1:6" ht="14.25" customHeight="1">
      <c r="A243" s="145" t="s">
        <v>704</v>
      </c>
      <c r="B243" s="38" t="s">
        <v>705</v>
      </c>
      <c r="C243" s="146">
        <v>9</v>
      </c>
      <c r="D243" s="315" t="s">
        <v>1119</v>
      </c>
      <c r="E243" s="83" t="s">
        <v>1119</v>
      </c>
      <c r="F243" s="82">
        <v>99</v>
      </c>
    </row>
    <row r="244" spans="1:6" ht="14.25" customHeight="1">
      <c r="A244" s="145" t="s">
        <v>706</v>
      </c>
      <c r="B244" s="38" t="s">
        <v>707</v>
      </c>
      <c r="C244" s="146">
        <v>7</v>
      </c>
      <c r="D244" s="315" t="s">
        <v>1119</v>
      </c>
      <c r="E244" s="83" t="s">
        <v>1119</v>
      </c>
      <c r="F244" s="82">
        <v>108</v>
      </c>
    </row>
    <row r="245" spans="1:6" ht="14.25" customHeight="1">
      <c r="A245" s="145" t="s">
        <v>708</v>
      </c>
      <c r="B245" s="38" t="s">
        <v>709</v>
      </c>
      <c r="C245" s="146">
        <v>5</v>
      </c>
      <c r="D245" s="319" t="s">
        <v>1119</v>
      </c>
      <c r="E245" s="82" t="s">
        <v>1119</v>
      </c>
      <c r="F245" s="82">
        <v>93</v>
      </c>
    </row>
    <row r="246" spans="1:6" ht="14.25" customHeight="1">
      <c r="A246" s="145" t="s">
        <v>710</v>
      </c>
      <c r="B246" s="38" t="s">
        <v>711</v>
      </c>
      <c r="C246" s="146" t="s">
        <v>1120</v>
      </c>
      <c r="D246" s="319" t="s">
        <v>1120</v>
      </c>
      <c r="E246" s="82" t="s">
        <v>1120</v>
      </c>
      <c r="F246" s="82" t="s">
        <v>1120</v>
      </c>
    </row>
    <row r="247" spans="1:6" ht="14.25" customHeight="1">
      <c r="A247" s="145" t="s">
        <v>712</v>
      </c>
      <c r="B247" s="38" t="s">
        <v>713</v>
      </c>
      <c r="C247" s="146">
        <v>10</v>
      </c>
      <c r="D247" s="319" t="s">
        <v>1119</v>
      </c>
      <c r="E247" s="82" t="s">
        <v>1119</v>
      </c>
      <c r="F247" s="82">
        <v>118</v>
      </c>
    </row>
    <row r="248" spans="1:6" ht="14.25" customHeight="1">
      <c r="A248" s="145" t="s">
        <v>714</v>
      </c>
      <c r="B248" s="38" t="s">
        <v>715</v>
      </c>
      <c r="C248" s="146">
        <v>7</v>
      </c>
      <c r="D248" s="319" t="s">
        <v>1119</v>
      </c>
      <c r="E248" s="82" t="s">
        <v>1119</v>
      </c>
      <c r="F248" s="82">
        <v>165</v>
      </c>
    </row>
    <row r="249" spans="1:6" ht="14.25" customHeight="1">
      <c r="A249" s="145" t="s">
        <v>716</v>
      </c>
      <c r="B249" s="38" t="s">
        <v>717</v>
      </c>
      <c r="C249" s="82" t="s">
        <v>1119</v>
      </c>
      <c r="D249" s="319" t="s">
        <v>1119</v>
      </c>
      <c r="E249" s="82" t="s">
        <v>1119</v>
      </c>
      <c r="F249" s="82">
        <v>133</v>
      </c>
    </row>
    <row r="250" spans="1:6" ht="14.25" customHeight="1">
      <c r="A250" s="145" t="s">
        <v>718</v>
      </c>
      <c r="B250" s="38" t="s">
        <v>719</v>
      </c>
      <c r="C250" s="146">
        <v>4</v>
      </c>
      <c r="D250" s="319" t="s">
        <v>1119</v>
      </c>
      <c r="E250" s="82" t="s">
        <v>1119</v>
      </c>
      <c r="F250" s="82">
        <v>62</v>
      </c>
    </row>
    <row r="251" spans="1:6" ht="14.25" customHeight="1">
      <c r="A251" s="145" t="s">
        <v>720</v>
      </c>
      <c r="B251" s="38" t="s">
        <v>721</v>
      </c>
      <c r="C251" s="146">
        <v>17</v>
      </c>
      <c r="D251" s="319">
        <v>4</v>
      </c>
      <c r="E251" s="82">
        <v>13</v>
      </c>
      <c r="F251" s="82">
        <v>86</v>
      </c>
    </row>
    <row r="252" spans="1:6" ht="14.25" customHeight="1">
      <c r="A252" s="145" t="s">
        <v>722</v>
      </c>
      <c r="B252" s="38" t="s">
        <v>723</v>
      </c>
      <c r="C252" s="146">
        <v>88</v>
      </c>
      <c r="D252" s="319">
        <v>18</v>
      </c>
      <c r="E252" s="82">
        <v>70</v>
      </c>
      <c r="F252" s="82">
        <v>113</v>
      </c>
    </row>
    <row r="253" spans="1:6" ht="14.25" customHeight="1">
      <c r="A253" s="145" t="s">
        <v>724</v>
      </c>
      <c r="B253" s="38" t="s">
        <v>725</v>
      </c>
      <c r="C253" s="146">
        <v>122</v>
      </c>
      <c r="D253" s="315">
        <v>37</v>
      </c>
      <c r="E253" s="83">
        <v>85</v>
      </c>
      <c r="F253" s="82">
        <v>160</v>
      </c>
    </row>
    <row r="254" spans="1:6" ht="14.25" customHeight="1">
      <c r="A254" s="145" t="s">
        <v>726</v>
      </c>
      <c r="B254" s="38" t="s">
        <v>727</v>
      </c>
      <c r="C254" s="82" t="s">
        <v>1119</v>
      </c>
      <c r="D254" s="319" t="s">
        <v>1119</v>
      </c>
      <c r="E254" s="82" t="s">
        <v>1119</v>
      </c>
      <c r="F254" s="82">
        <v>35</v>
      </c>
    </row>
    <row r="255" spans="1:6" ht="14.25" customHeight="1">
      <c r="A255" s="145" t="s">
        <v>728</v>
      </c>
      <c r="B255" s="38" t="s">
        <v>729</v>
      </c>
      <c r="C255" s="146">
        <v>10</v>
      </c>
      <c r="D255" s="319">
        <v>4</v>
      </c>
      <c r="E255" s="82">
        <v>6</v>
      </c>
      <c r="F255" s="82">
        <v>81</v>
      </c>
    </row>
    <row r="256" spans="1:6" ht="14.25" customHeight="1">
      <c r="A256" s="145" t="s">
        <v>730</v>
      </c>
      <c r="B256" s="38" t="s">
        <v>731</v>
      </c>
      <c r="C256" s="146">
        <v>19</v>
      </c>
      <c r="D256" s="319">
        <v>4</v>
      </c>
      <c r="E256" s="82">
        <v>15</v>
      </c>
      <c r="F256" s="82">
        <v>118</v>
      </c>
    </row>
    <row r="257" spans="1:6" ht="14.25" customHeight="1">
      <c r="A257" s="145" t="s">
        <v>732</v>
      </c>
      <c r="B257" s="38" t="s">
        <v>733</v>
      </c>
      <c r="C257" s="147">
        <v>23</v>
      </c>
      <c r="D257" s="319">
        <v>8</v>
      </c>
      <c r="E257" s="82">
        <v>15</v>
      </c>
      <c r="F257" s="82">
        <v>94</v>
      </c>
    </row>
    <row r="258" spans="1:6" ht="14.25" customHeight="1">
      <c r="A258" s="310"/>
      <c r="B258" s="308" t="s">
        <v>734</v>
      </c>
      <c r="C258" s="309">
        <v>246</v>
      </c>
      <c r="D258" s="318">
        <v>81</v>
      </c>
      <c r="E258" s="309">
        <v>165</v>
      </c>
      <c r="F258" s="309">
        <v>108</v>
      </c>
    </row>
    <row r="259" spans="1:6" ht="14.25" customHeight="1">
      <c r="A259" s="145" t="s">
        <v>735</v>
      </c>
      <c r="B259" s="38" t="s">
        <v>736</v>
      </c>
      <c r="C259" s="146" t="s">
        <v>1119</v>
      </c>
      <c r="D259" s="315" t="s">
        <v>1119</v>
      </c>
      <c r="E259" s="83" t="s">
        <v>1119</v>
      </c>
      <c r="F259" s="82">
        <v>68</v>
      </c>
    </row>
    <row r="260" spans="1:6" ht="14.25" customHeight="1">
      <c r="A260" s="145" t="s">
        <v>737</v>
      </c>
      <c r="B260" s="38" t="s">
        <v>738</v>
      </c>
      <c r="C260" s="146" t="s">
        <v>1120</v>
      </c>
      <c r="D260" s="315" t="s">
        <v>1120</v>
      </c>
      <c r="E260" s="83" t="s">
        <v>1120</v>
      </c>
      <c r="F260" s="82" t="s">
        <v>1120</v>
      </c>
    </row>
    <row r="261" spans="1:6" ht="14.25" customHeight="1">
      <c r="A261" s="145" t="s">
        <v>739</v>
      </c>
      <c r="B261" s="38" t="s">
        <v>740</v>
      </c>
      <c r="C261" s="146" t="s">
        <v>1119</v>
      </c>
      <c r="D261" s="319" t="s">
        <v>1119</v>
      </c>
      <c r="E261" s="82" t="s">
        <v>1119</v>
      </c>
      <c r="F261" s="82">
        <v>209</v>
      </c>
    </row>
    <row r="262" spans="1:6" ht="14.25" customHeight="1">
      <c r="A262" s="145" t="s">
        <v>741</v>
      </c>
      <c r="B262" s="38" t="s">
        <v>742</v>
      </c>
      <c r="C262" s="146">
        <v>15</v>
      </c>
      <c r="D262" s="319" t="s">
        <v>1119</v>
      </c>
      <c r="E262" s="82" t="s">
        <v>1119</v>
      </c>
      <c r="F262" s="82">
        <v>116</v>
      </c>
    </row>
    <row r="263" spans="1:6" ht="14.25" customHeight="1">
      <c r="A263" s="145" t="s">
        <v>743</v>
      </c>
      <c r="B263" s="38" t="s">
        <v>744</v>
      </c>
      <c r="C263" s="148" t="s">
        <v>1120</v>
      </c>
      <c r="D263" s="320" t="s">
        <v>1120</v>
      </c>
      <c r="E263" s="143" t="s">
        <v>1120</v>
      </c>
      <c r="F263" s="82" t="s">
        <v>1120</v>
      </c>
    </row>
    <row r="264" spans="1:6" ht="14.25" customHeight="1">
      <c r="A264" s="145" t="s">
        <v>745</v>
      </c>
      <c r="B264" s="38" t="s">
        <v>746</v>
      </c>
      <c r="C264" s="146">
        <v>70</v>
      </c>
      <c r="D264" s="315">
        <v>23</v>
      </c>
      <c r="E264" s="83">
        <v>47</v>
      </c>
      <c r="F264" s="82">
        <v>102</v>
      </c>
    </row>
    <row r="265" spans="1:6" ht="14.25" customHeight="1">
      <c r="A265" s="145" t="s">
        <v>747</v>
      </c>
      <c r="B265" s="38" t="s">
        <v>748</v>
      </c>
      <c r="C265" s="148">
        <v>64</v>
      </c>
      <c r="D265" s="321">
        <v>25</v>
      </c>
      <c r="E265" s="82">
        <v>39</v>
      </c>
      <c r="F265" s="82">
        <v>105</v>
      </c>
    </row>
    <row r="266" spans="1:6" ht="14.25" customHeight="1">
      <c r="A266" s="145" t="s">
        <v>749</v>
      </c>
      <c r="B266" s="38" t="s">
        <v>750</v>
      </c>
      <c r="C266" s="146">
        <v>23</v>
      </c>
      <c r="D266" s="319">
        <v>6</v>
      </c>
      <c r="E266" s="82">
        <v>17</v>
      </c>
      <c r="F266" s="82">
        <v>106</v>
      </c>
    </row>
    <row r="267" spans="1:6" ht="14.25" customHeight="1">
      <c r="A267" s="145" t="s">
        <v>751</v>
      </c>
      <c r="B267" s="38" t="s">
        <v>752</v>
      </c>
      <c r="C267" s="146">
        <v>38</v>
      </c>
      <c r="D267" s="315">
        <v>11</v>
      </c>
      <c r="E267" s="83">
        <v>27</v>
      </c>
      <c r="F267" s="82">
        <v>124</v>
      </c>
    </row>
    <row r="268" spans="1:6" ht="14.25" customHeight="1">
      <c r="A268" s="145" t="s">
        <v>753</v>
      </c>
      <c r="B268" s="38" t="s">
        <v>754</v>
      </c>
      <c r="C268" s="146">
        <v>19</v>
      </c>
      <c r="D268" s="315">
        <v>7</v>
      </c>
      <c r="E268" s="83">
        <v>12</v>
      </c>
      <c r="F268" s="82">
        <v>92</v>
      </c>
    </row>
    <row r="269" spans="1:6" s="26" customFormat="1" ht="14.25" customHeight="1">
      <c r="A269" s="310"/>
      <c r="B269" s="308" t="s">
        <v>755</v>
      </c>
      <c r="C269" s="309">
        <v>190</v>
      </c>
      <c r="D269" s="318">
        <v>78</v>
      </c>
      <c r="E269" s="309">
        <v>112</v>
      </c>
      <c r="F269" s="309">
        <v>81</v>
      </c>
    </row>
    <row r="270" spans="1:6" ht="14.25" customHeight="1">
      <c r="A270" s="145" t="s">
        <v>756</v>
      </c>
      <c r="B270" s="38" t="s">
        <v>757</v>
      </c>
      <c r="C270" s="146">
        <v>9</v>
      </c>
      <c r="D270" s="319">
        <v>4</v>
      </c>
      <c r="E270" s="82">
        <v>5</v>
      </c>
      <c r="F270" s="82">
        <v>66</v>
      </c>
    </row>
    <row r="271" spans="1:6" ht="14.25" customHeight="1">
      <c r="A271" s="145" t="s">
        <v>758</v>
      </c>
      <c r="B271" s="38" t="s">
        <v>759</v>
      </c>
      <c r="C271" s="146">
        <v>20</v>
      </c>
      <c r="D271" s="319">
        <v>7</v>
      </c>
      <c r="E271" s="82">
        <v>13</v>
      </c>
      <c r="F271" s="82">
        <v>81</v>
      </c>
    </row>
    <row r="272" spans="1:6" ht="14.25" customHeight="1">
      <c r="A272" s="145" t="s">
        <v>760</v>
      </c>
      <c r="B272" s="38" t="s">
        <v>761</v>
      </c>
      <c r="C272" s="146">
        <v>8</v>
      </c>
      <c r="D272" s="315">
        <v>4</v>
      </c>
      <c r="E272" s="83">
        <v>4</v>
      </c>
      <c r="F272" s="82">
        <v>55</v>
      </c>
    </row>
    <row r="273" spans="1:6" ht="14.25" customHeight="1">
      <c r="A273" s="145" t="s">
        <v>762</v>
      </c>
      <c r="B273" s="38" t="s">
        <v>763</v>
      </c>
      <c r="C273" s="146">
        <v>84</v>
      </c>
      <c r="D273" s="315">
        <v>39</v>
      </c>
      <c r="E273" s="83">
        <v>45</v>
      </c>
      <c r="F273" s="82">
        <v>83</v>
      </c>
    </row>
    <row r="274" spans="1:6" ht="14.25" customHeight="1">
      <c r="A274" s="145" t="s">
        <v>764</v>
      </c>
      <c r="B274" s="38" t="s">
        <v>765</v>
      </c>
      <c r="C274" s="146">
        <v>15</v>
      </c>
      <c r="D274" s="319">
        <v>5</v>
      </c>
      <c r="E274" s="82">
        <v>10</v>
      </c>
      <c r="F274" s="82">
        <v>68</v>
      </c>
    </row>
    <row r="275" spans="1:6" ht="14.25" customHeight="1">
      <c r="A275" s="145" t="s">
        <v>766</v>
      </c>
      <c r="B275" s="38" t="s">
        <v>767</v>
      </c>
      <c r="C275" s="146">
        <v>21</v>
      </c>
      <c r="D275" s="319">
        <v>8</v>
      </c>
      <c r="E275" s="82">
        <v>13</v>
      </c>
      <c r="F275" s="82">
        <v>69</v>
      </c>
    </row>
    <row r="276" spans="1:6" ht="14.25" customHeight="1">
      <c r="A276" s="145" t="s">
        <v>768</v>
      </c>
      <c r="B276" s="38" t="s">
        <v>769</v>
      </c>
      <c r="C276" s="146">
        <v>33</v>
      </c>
      <c r="D276" s="315">
        <v>11</v>
      </c>
      <c r="E276" s="83">
        <v>22</v>
      </c>
      <c r="F276" s="82">
        <v>104</v>
      </c>
    </row>
    <row r="277" spans="1:6" s="26" customFormat="1" ht="14.25" customHeight="1">
      <c r="A277" s="310"/>
      <c r="B277" s="308" t="s">
        <v>770</v>
      </c>
      <c r="C277" s="309">
        <v>57</v>
      </c>
      <c r="D277" s="318">
        <v>19</v>
      </c>
      <c r="E277" s="309">
        <v>38</v>
      </c>
      <c r="F277" s="309">
        <v>83</v>
      </c>
    </row>
    <row r="278" spans="1:6" ht="14.25" customHeight="1">
      <c r="A278" s="145" t="s">
        <v>771</v>
      </c>
      <c r="B278" s="38" t="s">
        <v>772</v>
      </c>
      <c r="C278" s="146" t="s">
        <v>1119</v>
      </c>
      <c r="D278" s="319">
        <v>0</v>
      </c>
      <c r="E278" s="82" t="s">
        <v>1119</v>
      </c>
      <c r="F278" s="82">
        <v>65</v>
      </c>
    </row>
    <row r="279" spans="1:6" ht="14.25" customHeight="1">
      <c r="A279" s="145" t="s">
        <v>773</v>
      </c>
      <c r="B279" s="38" t="s">
        <v>774</v>
      </c>
      <c r="C279" s="82">
        <v>6</v>
      </c>
      <c r="D279" s="319" t="s">
        <v>1119</v>
      </c>
      <c r="E279" s="82" t="s">
        <v>1119</v>
      </c>
      <c r="F279" s="82">
        <v>92</v>
      </c>
    </row>
    <row r="280" spans="1:6" ht="14.25" customHeight="1">
      <c r="A280" s="145" t="s">
        <v>775</v>
      </c>
      <c r="B280" s="38" t="s">
        <v>776</v>
      </c>
      <c r="C280" s="146" t="s">
        <v>1119</v>
      </c>
      <c r="D280" s="319" t="s">
        <v>1119</v>
      </c>
      <c r="E280" s="82" t="s">
        <v>1119</v>
      </c>
      <c r="F280" s="82">
        <v>154</v>
      </c>
    </row>
    <row r="281" spans="1:6" ht="14.25" customHeight="1">
      <c r="A281" s="145" t="s">
        <v>777</v>
      </c>
      <c r="B281" s="38" t="s">
        <v>778</v>
      </c>
      <c r="C281" s="148">
        <v>5</v>
      </c>
      <c r="D281" s="319">
        <v>0</v>
      </c>
      <c r="E281" s="82">
        <v>5</v>
      </c>
      <c r="F281" s="82">
        <v>189</v>
      </c>
    </row>
    <row r="282" spans="1:6" ht="14.25" customHeight="1">
      <c r="A282" s="145" t="s">
        <v>779</v>
      </c>
      <c r="B282" s="38" t="s">
        <v>780</v>
      </c>
      <c r="C282" s="82">
        <v>4</v>
      </c>
      <c r="D282" s="319" t="s">
        <v>1119</v>
      </c>
      <c r="E282" s="82" t="s">
        <v>1119</v>
      </c>
      <c r="F282" s="82">
        <v>36</v>
      </c>
    </row>
    <row r="283" spans="1:6" ht="14.25" customHeight="1">
      <c r="A283" s="145" t="s">
        <v>781</v>
      </c>
      <c r="B283" s="38" t="s">
        <v>782</v>
      </c>
      <c r="C283" s="146">
        <v>12</v>
      </c>
      <c r="D283" s="319">
        <v>4</v>
      </c>
      <c r="E283" s="82">
        <v>8</v>
      </c>
      <c r="F283" s="82">
        <v>66</v>
      </c>
    </row>
    <row r="284" spans="1:6" ht="14.25" customHeight="1">
      <c r="A284" s="145" t="s">
        <v>783</v>
      </c>
      <c r="B284" s="38" t="s">
        <v>784</v>
      </c>
      <c r="C284" s="148">
        <v>7</v>
      </c>
      <c r="D284" s="319" t="s">
        <v>1119</v>
      </c>
      <c r="E284" s="82" t="s">
        <v>1119</v>
      </c>
      <c r="F284" s="82">
        <v>125</v>
      </c>
    </row>
    <row r="285" spans="1:6" ht="14.25" customHeight="1">
      <c r="A285" s="145" t="s">
        <v>785</v>
      </c>
      <c r="B285" s="38" t="s">
        <v>786</v>
      </c>
      <c r="C285" s="146">
        <v>19</v>
      </c>
      <c r="D285" s="315">
        <v>9</v>
      </c>
      <c r="E285" s="83">
        <v>10</v>
      </c>
      <c r="F285" s="82">
        <v>54</v>
      </c>
    </row>
    <row r="286" spans="1:6" s="26" customFormat="1" ht="14.25" customHeight="1">
      <c r="A286" s="310"/>
      <c r="B286" s="308" t="s">
        <v>787</v>
      </c>
      <c r="C286" s="309">
        <v>158</v>
      </c>
      <c r="D286" s="318">
        <v>46</v>
      </c>
      <c r="E286" s="309">
        <v>112</v>
      </c>
      <c r="F286" s="309">
        <v>84</v>
      </c>
    </row>
    <row r="287" spans="1:6" ht="14.25" customHeight="1">
      <c r="A287" s="145" t="s">
        <v>788</v>
      </c>
      <c r="B287" s="38" t="s">
        <v>789</v>
      </c>
      <c r="C287" s="147" t="s">
        <v>1119</v>
      </c>
      <c r="D287" s="315" t="s">
        <v>1119</v>
      </c>
      <c r="E287" s="82">
        <v>0</v>
      </c>
      <c r="F287" s="82">
        <v>48</v>
      </c>
    </row>
    <row r="288" spans="1:6" ht="14.25" customHeight="1">
      <c r="A288" s="145" t="s">
        <v>790</v>
      </c>
      <c r="B288" s="38" t="s">
        <v>791</v>
      </c>
      <c r="C288" s="82">
        <v>0</v>
      </c>
      <c r="D288" s="319">
        <v>0</v>
      </c>
      <c r="E288" s="82">
        <v>0</v>
      </c>
      <c r="F288" s="82" t="s">
        <v>1120</v>
      </c>
    </row>
    <row r="289" spans="1:6" ht="14.25" customHeight="1">
      <c r="A289" s="145" t="s">
        <v>792</v>
      </c>
      <c r="B289" s="38" t="s">
        <v>793</v>
      </c>
      <c r="C289" s="82">
        <v>6</v>
      </c>
      <c r="D289" s="319" t="s">
        <v>1119</v>
      </c>
      <c r="E289" s="82" t="s">
        <v>1119</v>
      </c>
      <c r="F289" s="82">
        <v>142</v>
      </c>
    </row>
    <row r="290" spans="1:6" ht="14.25" customHeight="1">
      <c r="A290" s="145" t="s">
        <v>794</v>
      </c>
      <c r="B290" s="38" t="s">
        <v>795</v>
      </c>
      <c r="C290" s="82">
        <v>0</v>
      </c>
      <c r="D290" s="319">
        <v>0</v>
      </c>
      <c r="E290" s="82">
        <v>0</v>
      </c>
      <c r="F290" s="82" t="s">
        <v>1120</v>
      </c>
    </row>
    <row r="291" spans="1:6" ht="14.25" customHeight="1">
      <c r="A291" s="145" t="s">
        <v>796</v>
      </c>
      <c r="B291" s="38" t="s">
        <v>797</v>
      </c>
      <c r="C291" s="147">
        <v>4</v>
      </c>
      <c r="D291" s="315" t="s">
        <v>1119</v>
      </c>
      <c r="E291" s="82" t="s">
        <v>1119</v>
      </c>
      <c r="F291" s="82">
        <v>116</v>
      </c>
    </row>
    <row r="292" spans="1:6" ht="14.25" customHeight="1">
      <c r="A292" s="145" t="s">
        <v>798</v>
      </c>
      <c r="B292" s="38" t="s">
        <v>799</v>
      </c>
      <c r="C292" s="82" t="s">
        <v>1119</v>
      </c>
      <c r="D292" s="319" t="s">
        <v>1119</v>
      </c>
      <c r="E292" s="82">
        <v>0</v>
      </c>
      <c r="F292" s="82">
        <v>59</v>
      </c>
    </row>
    <row r="293" spans="1:6" ht="14.25" customHeight="1">
      <c r="A293" s="145" t="s">
        <v>800</v>
      </c>
      <c r="B293" s="38" t="s">
        <v>801</v>
      </c>
      <c r="C293" s="146">
        <v>5</v>
      </c>
      <c r="D293" s="315" t="s">
        <v>1119</v>
      </c>
      <c r="E293" s="83" t="s">
        <v>1119</v>
      </c>
      <c r="F293" s="82">
        <v>63</v>
      </c>
    </row>
    <row r="294" spans="1:6" ht="14.25" customHeight="1">
      <c r="A294" s="145" t="s">
        <v>802</v>
      </c>
      <c r="B294" s="38" t="s">
        <v>803</v>
      </c>
      <c r="C294" s="146" t="s">
        <v>1119</v>
      </c>
      <c r="D294" s="315">
        <v>0</v>
      </c>
      <c r="E294" s="83" t="s">
        <v>1119</v>
      </c>
      <c r="F294" s="82">
        <v>60</v>
      </c>
    </row>
    <row r="295" spans="1:6" ht="14.25" customHeight="1">
      <c r="A295" s="145" t="s">
        <v>804</v>
      </c>
      <c r="B295" s="38" t="s">
        <v>805</v>
      </c>
      <c r="C295" s="82" t="s">
        <v>1119</v>
      </c>
      <c r="D295" s="319" t="s">
        <v>1119</v>
      </c>
      <c r="E295" s="82" t="s">
        <v>1119</v>
      </c>
      <c r="F295" s="82">
        <v>193</v>
      </c>
    </row>
    <row r="296" spans="1:6" ht="14.25" customHeight="1">
      <c r="A296" s="145" t="s">
        <v>806</v>
      </c>
      <c r="B296" s="38" t="s">
        <v>807</v>
      </c>
      <c r="C296" s="146" t="s">
        <v>1120</v>
      </c>
      <c r="D296" s="319" t="s">
        <v>1120</v>
      </c>
      <c r="E296" s="82" t="s">
        <v>1120</v>
      </c>
      <c r="F296" s="82" t="s">
        <v>1120</v>
      </c>
    </row>
    <row r="297" spans="1:6" ht="14.25" customHeight="1">
      <c r="A297" s="145" t="s">
        <v>808</v>
      </c>
      <c r="B297" s="38" t="s">
        <v>809</v>
      </c>
      <c r="C297" s="146">
        <v>8</v>
      </c>
      <c r="D297" s="319">
        <v>4</v>
      </c>
      <c r="E297" s="82">
        <v>4</v>
      </c>
      <c r="F297" s="82">
        <v>102</v>
      </c>
    </row>
    <row r="298" spans="1:6" ht="14.25" customHeight="1">
      <c r="A298" s="145" t="s">
        <v>810</v>
      </c>
      <c r="B298" s="38" t="s">
        <v>811</v>
      </c>
      <c r="C298" s="146">
        <v>6</v>
      </c>
      <c r="D298" s="319" t="s">
        <v>1119</v>
      </c>
      <c r="E298" s="82" t="s">
        <v>1119</v>
      </c>
      <c r="F298" s="82">
        <v>74</v>
      </c>
    </row>
    <row r="299" spans="1:6" ht="14.25" customHeight="1">
      <c r="A299" s="145" t="s">
        <v>812</v>
      </c>
      <c r="B299" s="38" t="s">
        <v>813</v>
      </c>
      <c r="C299" s="147">
        <v>68</v>
      </c>
      <c r="D299" s="319">
        <v>20</v>
      </c>
      <c r="E299" s="83">
        <v>48</v>
      </c>
      <c r="F299" s="82">
        <v>90</v>
      </c>
    </row>
    <row r="300" spans="1:6" ht="14.25" customHeight="1">
      <c r="A300" s="145" t="s">
        <v>814</v>
      </c>
      <c r="B300" s="38" t="s">
        <v>815</v>
      </c>
      <c r="C300" s="148">
        <v>8</v>
      </c>
      <c r="D300" s="319">
        <v>0</v>
      </c>
      <c r="E300" s="82">
        <v>8</v>
      </c>
      <c r="F300" s="82">
        <v>89</v>
      </c>
    </row>
    <row r="301" spans="1:6" ht="14.25" customHeight="1">
      <c r="A301" s="145" t="s">
        <v>816</v>
      </c>
      <c r="B301" s="38" t="s">
        <v>817</v>
      </c>
      <c r="C301" s="146">
        <v>44</v>
      </c>
      <c r="D301" s="315">
        <v>12</v>
      </c>
      <c r="E301" s="83">
        <v>32</v>
      </c>
      <c r="F301" s="82">
        <v>63</v>
      </c>
    </row>
    <row r="302" spans="1:6" s="26" customFormat="1" ht="14.25" customHeight="1">
      <c r="A302" s="310"/>
      <c r="B302" s="308" t="s">
        <v>818</v>
      </c>
      <c r="C302" s="309">
        <v>139</v>
      </c>
      <c r="D302" s="318">
        <v>38</v>
      </c>
      <c r="E302" s="309">
        <v>101</v>
      </c>
      <c r="F302" s="309">
        <v>105</v>
      </c>
    </row>
    <row r="303" spans="1:6" ht="14.25" customHeight="1">
      <c r="A303" s="145" t="s">
        <v>819</v>
      </c>
      <c r="B303" s="38" t="s">
        <v>820</v>
      </c>
      <c r="C303" s="147" t="s">
        <v>1120</v>
      </c>
      <c r="D303" s="315" t="s">
        <v>1120</v>
      </c>
      <c r="E303" s="82" t="s">
        <v>1120</v>
      </c>
      <c r="F303" s="82" t="s">
        <v>1120</v>
      </c>
    </row>
    <row r="304" spans="1:6" ht="14.25" customHeight="1">
      <c r="A304" s="145" t="s">
        <v>821</v>
      </c>
      <c r="B304" s="38" t="s">
        <v>822</v>
      </c>
      <c r="C304" s="82">
        <v>4</v>
      </c>
      <c r="D304" s="319" t="s">
        <v>1119</v>
      </c>
      <c r="E304" s="82" t="s">
        <v>1119</v>
      </c>
      <c r="F304" s="82">
        <v>26</v>
      </c>
    </row>
    <row r="305" spans="1:13" ht="14.25" customHeight="1">
      <c r="A305" s="145" t="s">
        <v>823</v>
      </c>
      <c r="B305" s="38" t="s">
        <v>824</v>
      </c>
      <c r="C305" s="82" t="s">
        <v>1119</v>
      </c>
      <c r="D305" s="319" t="s">
        <v>1119</v>
      </c>
      <c r="E305" s="82" t="s">
        <v>1119</v>
      </c>
      <c r="F305" s="82">
        <v>187</v>
      </c>
    </row>
    <row r="306" spans="1:13" ht="14.25" customHeight="1">
      <c r="A306" s="145" t="s">
        <v>825</v>
      </c>
      <c r="B306" s="38" t="s">
        <v>826</v>
      </c>
      <c r="C306" s="82">
        <v>0</v>
      </c>
      <c r="D306" s="319">
        <v>0</v>
      </c>
      <c r="E306" s="82">
        <v>0</v>
      </c>
      <c r="F306" s="82" t="s">
        <v>1120</v>
      </c>
    </row>
    <row r="307" spans="1:13" ht="14.25" customHeight="1">
      <c r="A307" s="145" t="s">
        <v>827</v>
      </c>
      <c r="B307" s="38" t="s">
        <v>828</v>
      </c>
      <c r="C307" s="146" t="s">
        <v>1120</v>
      </c>
      <c r="D307" s="319" t="s">
        <v>1120</v>
      </c>
      <c r="E307" s="82" t="s">
        <v>1120</v>
      </c>
      <c r="F307" s="82" t="s">
        <v>1120</v>
      </c>
    </row>
    <row r="308" spans="1:13" ht="14.25" customHeight="1">
      <c r="A308" s="145" t="s">
        <v>829</v>
      </c>
      <c r="B308" s="38" t="s">
        <v>830</v>
      </c>
      <c r="C308" s="146" t="s">
        <v>1120</v>
      </c>
      <c r="D308" s="319" t="s">
        <v>1120</v>
      </c>
      <c r="E308" s="82" t="s">
        <v>1120</v>
      </c>
      <c r="F308" s="82" t="s">
        <v>1120</v>
      </c>
      <c r="M308" s="150"/>
    </row>
    <row r="309" spans="1:13" ht="14.25" customHeight="1">
      <c r="A309" s="145" t="s">
        <v>831</v>
      </c>
      <c r="B309" s="38" t="s">
        <v>832</v>
      </c>
      <c r="C309" s="82" t="s">
        <v>1120</v>
      </c>
      <c r="D309" s="319" t="s">
        <v>1120</v>
      </c>
      <c r="E309" s="82" t="s">
        <v>1120</v>
      </c>
      <c r="F309" s="82" t="s">
        <v>1120</v>
      </c>
    </row>
    <row r="310" spans="1:13" ht="14.25" customHeight="1">
      <c r="A310" s="145" t="s">
        <v>833</v>
      </c>
      <c r="B310" s="38" t="s">
        <v>834</v>
      </c>
      <c r="C310" s="146" t="s">
        <v>1120</v>
      </c>
      <c r="D310" s="319" t="s">
        <v>1120</v>
      </c>
      <c r="E310" s="82" t="s">
        <v>1120</v>
      </c>
      <c r="F310" s="82" t="s">
        <v>1120</v>
      </c>
    </row>
    <row r="311" spans="1:13" ht="14.25" customHeight="1">
      <c r="A311" s="145" t="s">
        <v>835</v>
      </c>
      <c r="B311" s="38" t="s">
        <v>836</v>
      </c>
      <c r="C311" s="146">
        <v>11</v>
      </c>
      <c r="D311" s="319" t="s">
        <v>1119</v>
      </c>
      <c r="E311" s="82" t="s">
        <v>1119</v>
      </c>
      <c r="F311" s="82">
        <v>116</v>
      </c>
    </row>
    <row r="312" spans="1:13" ht="14.25" customHeight="1">
      <c r="A312" s="145" t="s">
        <v>837</v>
      </c>
      <c r="B312" s="38" t="s">
        <v>838</v>
      </c>
      <c r="C312" s="148">
        <v>31</v>
      </c>
      <c r="D312" s="320">
        <v>7</v>
      </c>
      <c r="E312" s="143">
        <v>24</v>
      </c>
      <c r="F312" s="82">
        <v>92</v>
      </c>
    </row>
    <row r="313" spans="1:13" ht="14.25" customHeight="1">
      <c r="A313" s="145" t="s">
        <v>839</v>
      </c>
      <c r="B313" s="38" t="s">
        <v>840</v>
      </c>
      <c r="C313" s="146">
        <v>39</v>
      </c>
      <c r="D313" s="315">
        <v>15</v>
      </c>
      <c r="E313" s="83">
        <v>24</v>
      </c>
      <c r="F313" s="82">
        <v>73</v>
      </c>
    </row>
    <row r="314" spans="1:13" ht="14.25" customHeight="1">
      <c r="A314" s="145" t="s">
        <v>841</v>
      </c>
      <c r="B314" s="38" t="s">
        <v>842</v>
      </c>
      <c r="C314" s="146">
        <v>17</v>
      </c>
      <c r="D314" s="319">
        <v>6</v>
      </c>
      <c r="E314" s="82">
        <v>11</v>
      </c>
      <c r="F314" s="82">
        <v>105</v>
      </c>
    </row>
    <row r="315" spans="1:13" ht="14.25" customHeight="1">
      <c r="A315" s="145" t="s">
        <v>843</v>
      </c>
      <c r="B315" s="38" t="s">
        <v>844</v>
      </c>
      <c r="C315" s="147" t="s">
        <v>1119</v>
      </c>
      <c r="D315" s="319" t="s">
        <v>1119</v>
      </c>
      <c r="E315" s="82" t="s">
        <v>1119</v>
      </c>
      <c r="F315" s="82">
        <v>41</v>
      </c>
    </row>
    <row r="316" spans="1:13" ht="14.25" customHeight="1" thickBot="1">
      <c r="A316" s="305" t="s">
        <v>845</v>
      </c>
      <c r="B316" s="297" t="s">
        <v>846</v>
      </c>
      <c r="C316" s="306">
        <v>13</v>
      </c>
      <c r="D316" s="322" t="s">
        <v>1119</v>
      </c>
      <c r="E316" s="306" t="s">
        <v>1119</v>
      </c>
      <c r="F316" s="307">
        <v>157</v>
      </c>
    </row>
    <row r="317" spans="1:13" ht="17.45" customHeight="1">
      <c r="A317" s="252" t="s">
        <v>1221</v>
      </c>
    </row>
    <row r="319" spans="1:13">
      <c r="A319" s="61" t="s">
        <v>1139</v>
      </c>
    </row>
    <row r="320" spans="1:13">
      <c r="A320" s="61" t="s">
        <v>848</v>
      </c>
    </row>
  </sheetData>
  <pageMargins left="0.7" right="0.7" top="0.75" bottom="0.75" header="0.3" footer="0.3"/>
  <pageSetup paperSize="9" orientation="portrait" r:id="rId1"/>
  <drawing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33"/>
  <sheetViews>
    <sheetView showGridLines="0" workbookViewId="0"/>
  </sheetViews>
  <sheetFormatPr defaultColWidth="9.33203125" defaultRowHeight="13.5"/>
  <cols>
    <col min="1" max="1" width="11.5" style="23" customWidth="1"/>
    <col min="2" max="2" width="15.5" style="23" customWidth="1"/>
    <col min="3" max="3" width="16.5" style="23" customWidth="1"/>
    <col min="4" max="4" width="11.5" style="23" customWidth="1"/>
    <col min="5" max="16384" width="9.33203125" style="23"/>
  </cols>
  <sheetData>
    <row r="1" spans="1:12">
      <c r="A1" s="241" t="s">
        <v>1021</v>
      </c>
    </row>
    <row r="2" spans="1:12" ht="17.25">
      <c r="A2" s="439" t="s">
        <v>1169</v>
      </c>
      <c r="B2" s="439"/>
      <c r="C2" s="439"/>
      <c r="D2" s="439"/>
      <c r="E2" s="439"/>
      <c r="F2" s="439"/>
      <c r="G2" s="439"/>
      <c r="H2" s="439"/>
      <c r="I2" s="439"/>
      <c r="J2" s="439"/>
      <c r="K2" s="439"/>
      <c r="L2" s="439"/>
    </row>
    <row r="3" spans="1:12" ht="17.25">
      <c r="A3" s="107" t="s">
        <v>1170</v>
      </c>
      <c r="B3" s="160"/>
      <c r="C3" s="160"/>
      <c r="D3" s="161"/>
      <c r="E3" s="161"/>
      <c r="F3" s="161"/>
      <c r="G3" s="161"/>
      <c r="H3" s="161"/>
      <c r="I3" s="161"/>
      <c r="J3" s="161"/>
      <c r="K3" s="161"/>
      <c r="L3" s="161"/>
    </row>
    <row r="4" spans="1:12" ht="30" customHeight="1">
      <c r="A4" s="153" t="s">
        <v>107</v>
      </c>
      <c r="B4" s="157" t="s">
        <v>879</v>
      </c>
      <c r="C4" s="157" t="s">
        <v>880</v>
      </c>
      <c r="D4" s="154" t="s">
        <v>211</v>
      </c>
    </row>
    <row r="5" spans="1:12" ht="17.45" customHeight="1">
      <c r="A5" s="153">
        <v>2000</v>
      </c>
      <c r="B5" s="154">
        <v>243</v>
      </c>
      <c r="C5" s="154">
        <v>3246</v>
      </c>
      <c r="D5" s="154">
        <v>3489</v>
      </c>
    </row>
    <row r="6" spans="1:12" ht="17.45" customHeight="1">
      <c r="A6" s="153">
        <v>2001</v>
      </c>
      <c r="B6" s="155">
        <v>288</v>
      </c>
      <c r="C6" s="154">
        <v>3182</v>
      </c>
      <c r="D6" s="154">
        <v>3470</v>
      </c>
    </row>
    <row r="7" spans="1:12" ht="17.45" customHeight="1">
      <c r="A7" s="153">
        <v>2002</v>
      </c>
      <c r="B7" s="154">
        <v>272</v>
      </c>
      <c r="C7" s="154">
        <v>3084</v>
      </c>
      <c r="D7" s="154">
        <v>3356</v>
      </c>
    </row>
    <row r="8" spans="1:12" ht="17.45" customHeight="1">
      <c r="A8" s="153">
        <v>2003</v>
      </c>
      <c r="B8" s="154">
        <v>216</v>
      </c>
      <c r="C8" s="154">
        <v>3120</v>
      </c>
      <c r="D8" s="154">
        <v>3336</v>
      </c>
    </row>
    <row r="9" spans="1:12" ht="17.45" customHeight="1">
      <c r="A9" s="153">
        <v>2004</v>
      </c>
      <c r="B9" s="154">
        <v>196</v>
      </c>
      <c r="C9" s="154">
        <v>2781</v>
      </c>
      <c r="D9" s="154">
        <v>2977</v>
      </c>
    </row>
    <row r="10" spans="1:12" ht="17.45" customHeight="1">
      <c r="A10" s="153">
        <v>2005</v>
      </c>
      <c r="B10" s="154">
        <v>236</v>
      </c>
      <c r="C10" s="154">
        <v>2702</v>
      </c>
      <c r="D10" s="154">
        <v>2938</v>
      </c>
    </row>
    <row r="11" spans="1:12" ht="17.45" customHeight="1">
      <c r="A11" s="153">
        <v>2006</v>
      </c>
      <c r="B11" s="154">
        <v>276</v>
      </c>
      <c r="C11" s="154">
        <v>2712</v>
      </c>
      <c r="D11" s="154">
        <v>2988</v>
      </c>
    </row>
    <row r="12" spans="1:12" ht="17.45" customHeight="1">
      <c r="A12" s="153">
        <v>2007</v>
      </c>
      <c r="B12" s="154">
        <v>265</v>
      </c>
      <c r="C12" s="154">
        <v>2593</v>
      </c>
      <c r="D12" s="154">
        <v>2858</v>
      </c>
    </row>
    <row r="13" spans="1:12" ht="17.45" customHeight="1">
      <c r="A13" s="153">
        <v>2008</v>
      </c>
      <c r="B13" s="154">
        <v>244</v>
      </c>
      <c r="C13" s="154">
        <v>2485</v>
      </c>
      <c r="D13" s="154">
        <v>2729</v>
      </c>
    </row>
    <row r="14" spans="1:12" ht="17.45" customHeight="1">
      <c r="A14" s="153">
        <v>2009</v>
      </c>
      <c r="B14" s="154">
        <v>142</v>
      </c>
      <c r="C14" s="154">
        <v>2201</v>
      </c>
      <c r="D14" s="154">
        <v>2442</v>
      </c>
    </row>
    <row r="15" spans="1:12" ht="17.45" customHeight="1">
      <c r="A15" s="153">
        <v>2010</v>
      </c>
      <c r="B15" s="154">
        <v>285</v>
      </c>
      <c r="C15" s="154">
        <v>2378</v>
      </c>
      <c r="D15" s="154">
        <v>2663</v>
      </c>
    </row>
    <row r="16" spans="1:12" ht="17.45" customHeight="1">
      <c r="A16" s="153">
        <v>2011</v>
      </c>
      <c r="B16" s="154">
        <v>276</v>
      </c>
      <c r="C16" s="154">
        <v>2100</v>
      </c>
      <c r="D16" s="154">
        <v>2376</v>
      </c>
    </row>
    <row r="17" spans="1:4" ht="17.45" customHeight="1">
      <c r="A17" s="153">
        <v>2012</v>
      </c>
      <c r="B17" s="154">
        <v>249</v>
      </c>
      <c r="C17" s="154">
        <v>2103</v>
      </c>
      <c r="D17" s="154">
        <v>2352</v>
      </c>
    </row>
    <row r="18" spans="1:4" ht="17.45" customHeight="1">
      <c r="A18" s="153">
        <v>2013</v>
      </c>
      <c r="B18" s="154">
        <v>294</v>
      </c>
      <c r="C18" s="154">
        <v>1955</v>
      </c>
      <c r="D18" s="154">
        <v>2249</v>
      </c>
    </row>
    <row r="19" spans="1:4" ht="17.45" customHeight="1">
      <c r="A19" s="153">
        <v>2014</v>
      </c>
      <c r="B19" s="155">
        <v>324</v>
      </c>
      <c r="C19" s="154">
        <v>1908</v>
      </c>
      <c r="D19" s="154">
        <v>2232</v>
      </c>
    </row>
    <row r="20" spans="1:4" ht="17.45" customHeight="1">
      <c r="A20" s="153">
        <v>2015</v>
      </c>
      <c r="B20" s="155">
        <v>364</v>
      </c>
      <c r="C20" s="154">
        <v>2031</v>
      </c>
      <c r="D20" s="154">
        <v>2395</v>
      </c>
    </row>
    <row r="21" spans="1:4" ht="17.45" customHeight="1">
      <c r="A21" s="153">
        <v>2016</v>
      </c>
      <c r="B21" s="154">
        <v>371</v>
      </c>
      <c r="C21" s="154">
        <v>1904</v>
      </c>
      <c r="D21" s="154">
        <v>2275</v>
      </c>
    </row>
    <row r="22" spans="1:4" ht="17.45" customHeight="1">
      <c r="A22" s="153">
        <v>2017</v>
      </c>
      <c r="B22" s="154">
        <v>358</v>
      </c>
      <c r="C22" s="154">
        <v>1924</v>
      </c>
      <c r="D22" s="154">
        <v>2282</v>
      </c>
    </row>
    <row r="23" spans="1:4" ht="17.45" customHeight="1">
      <c r="A23" s="153">
        <v>2018</v>
      </c>
      <c r="B23" s="155">
        <v>294</v>
      </c>
      <c r="C23" s="154">
        <v>1857</v>
      </c>
      <c r="D23" s="154">
        <v>2151</v>
      </c>
    </row>
    <row r="24" spans="1:4" ht="17.45" customHeight="1">
      <c r="A24" s="153">
        <v>2019</v>
      </c>
      <c r="B24" s="155">
        <v>304</v>
      </c>
      <c r="C24" s="154">
        <v>1739</v>
      </c>
      <c r="D24" s="154">
        <v>2043</v>
      </c>
    </row>
    <row r="25" spans="1:4" ht="17.45" customHeight="1">
      <c r="A25" s="153">
        <v>2020</v>
      </c>
      <c r="B25" s="155">
        <v>279</v>
      </c>
      <c r="C25" s="154">
        <v>1566</v>
      </c>
      <c r="D25" s="154">
        <v>1845</v>
      </c>
    </row>
    <row r="26" spans="1:4" ht="17.45" customHeight="1">
      <c r="A26" s="153">
        <v>2021</v>
      </c>
      <c r="B26" s="155">
        <v>296</v>
      </c>
      <c r="C26" s="154">
        <v>1635</v>
      </c>
      <c r="D26" s="154">
        <v>1931</v>
      </c>
    </row>
    <row r="27" spans="1:4" ht="17.45" customHeight="1">
      <c r="A27" s="153">
        <v>2022</v>
      </c>
      <c r="B27" s="155">
        <v>325</v>
      </c>
      <c r="C27" s="154">
        <v>1605</v>
      </c>
      <c r="D27" s="154">
        <v>2453</v>
      </c>
    </row>
    <row r="28" spans="1:4" ht="17.45" customHeight="1">
      <c r="A28" s="273">
        <v>2023</v>
      </c>
      <c r="B28" s="274">
        <v>291</v>
      </c>
      <c r="C28" s="275">
        <v>1459</v>
      </c>
      <c r="D28" s="275">
        <v>1750</v>
      </c>
    </row>
    <row r="29" spans="1:4" ht="17.45" customHeight="1" thickBot="1">
      <c r="A29" s="302">
        <v>2024</v>
      </c>
      <c r="B29" s="303">
        <v>268</v>
      </c>
      <c r="C29" s="304">
        <v>1466</v>
      </c>
      <c r="D29" s="304">
        <v>1734</v>
      </c>
    </row>
    <row r="30" spans="1:4" ht="14.25" customHeight="1">
      <c r="A30" s="252" t="s">
        <v>1224</v>
      </c>
      <c r="B30" s="165"/>
      <c r="C30" s="165"/>
      <c r="D30" s="165"/>
    </row>
    <row r="31" spans="1:4" ht="14.25" customHeight="1">
      <c r="A31" s="252"/>
    </row>
    <row r="32" spans="1:4" ht="14.25" customHeight="1">
      <c r="A32" s="158" t="s">
        <v>881</v>
      </c>
    </row>
    <row r="33" spans="1:1" ht="14.25" customHeight="1">
      <c r="A33" s="159" t="s">
        <v>882</v>
      </c>
    </row>
  </sheetData>
  <mergeCells count="1">
    <mergeCell ref="A2:L2"/>
  </mergeCells>
  <pageMargins left="0.7" right="0.7" top="0.75" bottom="0.75"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7"/>
  <sheetViews>
    <sheetView workbookViewId="0"/>
  </sheetViews>
  <sheetFormatPr defaultColWidth="9.33203125" defaultRowHeight="13.5"/>
  <cols>
    <col min="1" max="1" width="9.33203125" style="1" customWidth="1"/>
    <col min="2" max="2" width="15.1640625" style="1" customWidth="1"/>
    <col min="3" max="3" width="14.5" style="1" customWidth="1"/>
    <col min="4" max="16384" width="9.33203125" style="1"/>
  </cols>
  <sheetData>
    <row r="1" spans="1:13">
      <c r="A1" s="267" t="s">
        <v>987</v>
      </c>
      <c r="B1" s="3"/>
      <c r="C1" s="3"/>
      <c r="D1" s="3"/>
      <c r="E1" s="3"/>
      <c r="F1" s="3"/>
      <c r="G1" s="3"/>
      <c r="H1" s="3"/>
      <c r="I1" s="3"/>
      <c r="J1" s="3"/>
      <c r="K1" s="3"/>
      <c r="L1" s="3"/>
      <c r="M1" s="3"/>
    </row>
    <row r="2" spans="1:13">
      <c r="A2" s="3"/>
      <c r="B2" s="3"/>
      <c r="C2" s="3"/>
      <c r="D2" s="3"/>
      <c r="E2" s="3"/>
      <c r="F2" s="3"/>
      <c r="G2" s="3"/>
      <c r="H2" s="3"/>
      <c r="I2" s="3"/>
      <c r="J2" s="3"/>
      <c r="K2" s="3"/>
      <c r="L2" s="3"/>
      <c r="M2" s="3"/>
    </row>
    <row r="3" spans="1:13">
      <c r="A3" s="3"/>
      <c r="B3" s="3"/>
      <c r="C3" s="3"/>
      <c r="D3" s="3"/>
      <c r="E3" s="3"/>
      <c r="F3" s="3"/>
      <c r="G3" s="3"/>
      <c r="H3" s="3"/>
      <c r="I3" s="3"/>
      <c r="J3" s="3"/>
      <c r="K3" s="3"/>
      <c r="L3" s="3"/>
      <c r="M3" s="3"/>
    </row>
    <row r="4" spans="1:13">
      <c r="A4" s="3"/>
      <c r="B4" s="3"/>
      <c r="C4" s="3"/>
      <c r="D4" s="3"/>
      <c r="E4" s="3"/>
      <c r="F4" s="3"/>
      <c r="G4" s="3"/>
      <c r="H4" s="3"/>
      <c r="I4" s="4"/>
      <c r="J4" s="3"/>
      <c r="K4" s="3"/>
      <c r="L4" s="3"/>
      <c r="M4" s="3"/>
    </row>
    <row r="5" spans="1:13">
      <c r="A5" s="3"/>
      <c r="B5" s="3"/>
      <c r="C5" s="3"/>
      <c r="D5" s="3"/>
      <c r="E5" s="3"/>
      <c r="F5" s="3"/>
      <c r="G5" s="3"/>
      <c r="H5" s="3"/>
      <c r="I5" s="3"/>
      <c r="J5" s="3"/>
      <c r="K5" s="3"/>
      <c r="L5" s="3"/>
      <c r="M5" s="3"/>
    </row>
    <row r="6" spans="1:13">
      <c r="A6" s="3"/>
      <c r="B6" s="3"/>
      <c r="C6" s="3"/>
      <c r="D6" s="3"/>
      <c r="E6" s="3"/>
      <c r="F6" s="3"/>
      <c r="G6" s="3"/>
      <c r="H6" s="3"/>
      <c r="I6" s="3"/>
      <c r="J6" s="3"/>
      <c r="K6" s="3"/>
      <c r="L6" s="3"/>
      <c r="M6" s="3"/>
    </row>
    <row r="7" spans="1:13">
      <c r="A7" s="3"/>
      <c r="B7" s="3"/>
      <c r="C7" s="3"/>
      <c r="D7" s="3"/>
      <c r="E7" s="3"/>
      <c r="F7" s="3"/>
      <c r="G7" s="3"/>
      <c r="H7" s="3"/>
      <c r="I7" s="3"/>
      <c r="J7" s="3"/>
      <c r="K7" s="3"/>
      <c r="L7" s="3"/>
      <c r="M7" s="3"/>
    </row>
    <row r="8" spans="1:13" ht="17.45" customHeight="1">
      <c r="A8" s="5" t="s">
        <v>1079</v>
      </c>
      <c r="B8" s="3"/>
      <c r="C8" s="3"/>
      <c r="D8" s="3"/>
      <c r="E8" s="3"/>
      <c r="F8" s="3"/>
      <c r="G8" s="3"/>
      <c r="H8" s="3"/>
      <c r="I8" s="3"/>
      <c r="J8" s="3"/>
      <c r="K8" s="3"/>
      <c r="L8" s="3"/>
      <c r="M8" s="3"/>
    </row>
    <row r="9" spans="1:13" ht="17.45" customHeight="1">
      <c r="A9" s="5"/>
      <c r="B9" s="3"/>
      <c r="C9" s="3"/>
      <c r="D9" s="3"/>
      <c r="E9" s="3"/>
      <c r="F9" s="3"/>
      <c r="G9" s="3"/>
      <c r="H9" s="3"/>
      <c r="I9" s="3"/>
      <c r="J9" s="3"/>
      <c r="K9" s="3"/>
      <c r="L9" s="3"/>
      <c r="M9" s="3"/>
    </row>
    <row r="10" spans="1:13" ht="17.45" customHeight="1">
      <c r="A10" s="6" t="s">
        <v>1077</v>
      </c>
      <c r="B10" s="3"/>
      <c r="C10" s="3"/>
      <c r="D10" s="3"/>
      <c r="E10" s="3"/>
      <c r="F10" s="3"/>
      <c r="G10" s="3"/>
      <c r="H10" s="3"/>
      <c r="I10" s="7"/>
      <c r="J10" s="7"/>
      <c r="K10" s="3"/>
      <c r="L10" s="3"/>
      <c r="M10" s="3"/>
    </row>
    <row r="11" spans="1:13" ht="17.45" customHeight="1">
      <c r="A11" s="8" t="s">
        <v>1078</v>
      </c>
      <c r="B11" s="3"/>
      <c r="C11" s="3"/>
      <c r="D11" s="3"/>
      <c r="E11" s="3"/>
      <c r="F11" s="3"/>
      <c r="G11" s="3"/>
      <c r="H11" s="3"/>
      <c r="I11"/>
      <c r="J11" s="3"/>
      <c r="K11" s="3"/>
      <c r="L11" s="3"/>
      <c r="M11" s="3"/>
    </row>
    <row r="12" spans="1:13" ht="17.45" customHeight="1">
      <c r="A12" s="8"/>
      <c r="B12" s="3"/>
      <c r="C12" s="3"/>
      <c r="D12" s="3"/>
      <c r="E12" s="3"/>
      <c r="F12" s="3"/>
      <c r="G12" s="3"/>
      <c r="H12" s="3"/>
      <c r="I12" s="7"/>
      <c r="J12" s="3"/>
      <c r="K12" s="3"/>
      <c r="L12" s="3"/>
      <c r="M12" s="3"/>
    </row>
    <row r="13" spans="1:13" ht="17.45" customHeight="1">
      <c r="A13" s="10" t="s">
        <v>0</v>
      </c>
      <c r="B13" s="9"/>
      <c r="C13" s="11" t="s">
        <v>1245</v>
      </c>
      <c r="D13" s="12"/>
      <c r="E13" s="9"/>
      <c r="F13" s="9"/>
      <c r="G13" s="9"/>
      <c r="H13" s="9"/>
      <c r="I13" s="9"/>
      <c r="J13" s="13"/>
      <c r="K13" s="13"/>
      <c r="L13" s="3"/>
      <c r="M13" s="3"/>
    </row>
    <row r="14" spans="1:13" ht="17.45" customHeight="1">
      <c r="A14" s="10" t="s">
        <v>1</v>
      </c>
      <c r="B14" s="9"/>
      <c r="C14" s="14">
        <v>45799</v>
      </c>
      <c r="D14" s="12"/>
      <c r="E14" s="9"/>
      <c r="F14" s="9"/>
      <c r="G14" s="9"/>
      <c r="H14" s="9"/>
      <c r="I14" s="9"/>
      <c r="J14" s="13"/>
      <c r="K14" s="13"/>
      <c r="L14" s="3"/>
      <c r="M14" s="3"/>
    </row>
    <row r="15" spans="1:13" ht="17.45" customHeight="1">
      <c r="A15" s="10" t="s">
        <v>2</v>
      </c>
      <c r="B15" s="9"/>
      <c r="C15" s="15"/>
      <c r="D15" s="12"/>
      <c r="E15" s="9"/>
      <c r="F15" s="9"/>
      <c r="G15" s="9"/>
      <c r="H15" s="9"/>
      <c r="I15" s="9"/>
      <c r="J15" s="13"/>
      <c r="K15" s="13"/>
      <c r="L15" s="3"/>
      <c r="M15" s="3"/>
    </row>
    <row r="16" spans="1:13" ht="17.45" customHeight="1">
      <c r="A16" s="10"/>
      <c r="B16" s="9"/>
      <c r="C16" s="9" t="s">
        <v>3</v>
      </c>
      <c r="D16" s="9"/>
      <c r="E16" s="9"/>
      <c r="F16" s="9"/>
      <c r="G16" s="9"/>
      <c r="H16" s="9"/>
      <c r="I16" s="9"/>
      <c r="J16" s="13"/>
      <c r="K16" s="13"/>
      <c r="L16" s="3"/>
      <c r="M16" s="3"/>
    </row>
    <row r="17" spans="1:13" ht="17.45" customHeight="1">
      <c r="A17" s="10"/>
      <c r="B17" s="9"/>
      <c r="C17" s="9" t="s">
        <v>4</v>
      </c>
      <c r="D17" s="9"/>
      <c r="E17" s="9"/>
      <c r="F17" s="9"/>
      <c r="G17" s="9"/>
      <c r="H17" s="9"/>
      <c r="I17" s="9"/>
      <c r="J17" s="13"/>
      <c r="K17" s="13"/>
      <c r="L17" s="3"/>
      <c r="M17" s="3"/>
    </row>
    <row r="18" spans="1:13" ht="17.45" customHeight="1">
      <c r="A18" s="26" t="s">
        <v>5</v>
      </c>
      <c r="C18" s="422" t="s">
        <v>1247</v>
      </c>
      <c r="D18" s="19"/>
      <c r="E18" s="19"/>
      <c r="F18" s="20"/>
      <c r="G18" s="17"/>
      <c r="H18" s="17"/>
      <c r="I18" s="17"/>
      <c r="J18" s="21"/>
      <c r="K18" s="21"/>
      <c r="L18" s="4"/>
      <c r="M18" s="4"/>
    </row>
    <row r="19" spans="1:13" ht="17.45" customHeight="1">
      <c r="A19" s="26" t="s">
        <v>6</v>
      </c>
      <c r="C19" s="18" t="s">
        <v>7</v>
      </c>
      <c r="D19" s="17"/>
      <c r="E19" s="17"/>
      <c r="F19" s="12"/>
      <c r="G19" s="17"/>
      <c r="H19" s="17"/>
      <c r="I19" s="17"/>
      <c r="J19" s="13"/>
      <c r="K19" s="13"/>
      <c r="L19" s="3"/>
      <c r="M19" s="3"/>
    </row>
    <row r="20" spans="1:13" ht="17.45" customHeight="1">
      <c r="A20" s="10" t="s">
        <v>8</v>
      </c>
      <c r="B20" s="9"/>
      <c r="C20" s="9" t="s">
        <v>9</v>
      </c>
      <c r="D20" s="17" t="s">
        <v>16</v>
      </c>
      <c r="E20" s="12"/>
      <c r="F20" s="9"/>
      <c r="G20" s="9"/>
      <c r="H20" s="16"/>
      <c r="I20" s="9"/>
      <c r="J20" s="13"/>
      <c r="K20" s="13"/>
      <c r="L20" s="3"/>
      <c r="M20" s="3"/>
    </row>
    <row r="21" spans="1:13" ht="17.45" customHeight="1">
      <c r="A21" s="9"/>
      <c r="B21" s="9"/>
      <c r="C21" s="9" t="s">
        <v>10</v>
      </c>
      <c r="D21" s="17" t="s">
        <v>11</v>
      </c>
      <c r="E21" s="9"/>
      <c r="F21" s="9"/>
      <c r="G21" s="9"/>
      <c r="H21" s="9"/>
      <c r="K21" s="13"/>
      <c r="L21" s="3"/>
      <c r="M21" s="3"/>
    </row>
    <row r="22" spans="1:13" ht="17.45" customHeight="1">
      <c r="A22" s="9"/>
      <c r="B22" s="9"/>
      <c r="C22" s="9" t="s">
        <v>12</v>
      </c>
      <c r="D22" s="17" t="s">
        <v>13</v>
      </c>
      <c r="E22" s="9"/>
      <c r="F22" s="9"/>
      <c r="G22" s="9"/>
      <c r="H22" s="9"/>
      <c r="K22" s="13"/>
      <c r="L22" s="3"/>
      <c r="M22" s="3"/>
    </row>
    <row r="23" spans="1:13" ht="17.45" customHeight="1">
      <c r="A23" s="9"/>
      <c r="B23" s="9"/>
      <c r="C23" s="9"/>
      <c r="D23" s="17"/>
      <c r="E23" s="9"/>
      <c r="F23" s="9"/>
      <c r="G23" s="9"/>
      <c r="H23" s="9"/>
      <c r="K23" s="13"/>
      <c r="L23" s="3"/>
      <c r="M23" s="3"/>
    </row>
    <row r="24" spans="1:13" ht="17.45" customHeight="1">
      <c r="A24" s="9"/>
      <c r="B24" s="9"/>
      <c r="C24" s="22" t="s">
        <v>14</v>
      </c>
      <c r="D24" s="265" t="s">
        <v>15</v>
      </c>
      <c r="E24" s="54"/>
      <c r="F24" s="9"/>
      <c r="G24" s="9"/>
      <c r="H24" s="16"/>
      <c r="K24" s="13"/>
      <c r="L24" s="3"/>
      <c r="M24" s="3"/>
    </row>
    <row r="25" spans="1:13" ht="17.45" customHeight="1">
      <c r="A25" s="9"/>
      <c r="B25" s="9"/>
      <c r="C25" s="9" t="s">
        <v>10</v>
      </c>
      <c r="D25" s="17" t="s">
        <v>11</v>
      </c>
      <c r="E25" s="13"/>
      <c r="F25" s="9"/>
      <c r="G25" s="9"/>
      <c r="H25" s="9"/>
      <c r="I25" s="9"/>
      <c r="J25" s="13"/>
      <c r="K25" s="13"/>
      <c r="L25" s="3"/>
      <c r="M25" s="3"/>
    </row>
    <row r="26" spans="1:13" ht="17.45" customHeight="1">
      <c r="A26" s="16"/>
      <c r="B26" s="9"/>
      <c r="C26" s="9" t="s">
        <v>12</v>
      </c>
      <c r="D26" s="17" t="s">
        <v>13</v>
      </c>
      <c r="E26" s="9"/>
      <c r="F26" s="9"/>
      <c r="G26" s="9"/>
      <c r="H26" s="9"/>
      <c r="I26" s="9"/>
      <c r="J26" s="9"/>
      <c r="K26" s="9"/>
      <c r="L26" s="9"/>
      <c r="M26" s="9"/>
    </row>
    <row r="27" spans="1:13" ht="17.45" customHeight="1">
      <c r="A27" s="9"/>
      <c r="B27" s="9"/>
      <c r="C27" s="9"/>
      <c r="D27" s="9"/>
      <c r="E27" s="9"/>
      <c r="F27" s="9"/>
      <c r="G27" s="9"/>
      <c r="H27" s="9"/>
      <c r="I27" s="9"/>
      <c r="J27" s="9"/>
      <c r="K27" s="9"/>
      <c r="L27" s="9"/>
      <c r="M27" s="9"/>
    </row>
    <row r="28" spans="1:13" ht="17.45" customHeight="1">
      <c r="A28" s="9"/>
      <c r="B28" s="9"/>
      <c r="C28" s="9"/>
      <c r="D28" s="9"/>
      <c r="E28" s="9"/>
      <c r="F28" s="13"/>
      <c r="G28" s="9"/>
      <c r="H28" s="9"/>
      <c r="I28" s="9"/>
      <c r="J28" s="9"/>
      <c r="K28" s="9"/>
      <c r="L28" s="9"/>
      <c r="M28" s="9"/>
    </row>
    <row r="29" spans="1:13" ht="17.45" customHeight="1">
      <c r="A29" s="9"/>
      <c r="B29" s="9"/>
      <c r="C29" s="9"/>
      <c r="D29" s="9"/>
      <c r="E29" s="9"/>
      <c r="F29" s="13"/>
      <c r="G29" s="9"/>
      <c r="H29" s="9"/>
      <c r="I29" s="9"/>
      <c r="J29" s="9"/>
      <c r="K29" s="9"/>
      <c r="L29" s="9"/>
      <c r="M29" s="9"/>
    </row>
    <row r="30" spans="1:13" ht="17.45" customHeight="1">
      <c r="A30" s="9"/>
      <c r="B30" s="9"/>
      <c r="C30" s="9"/>
      <c r="D30" s="9"/>
      <c r="E30" s="9"/>
      <c r="F30" s="9"/>
      <c r="G30" s="9"/>
      <c r="H30" s="9"/>
      <c r="I30" s="9"/>
      <c r="J30" s="13"/>
      <c r="K30" s="13"/>
      <c r="L30" s="3"/>
      <c r="M30" s="3"/>
    </row>
    <row r="31" spans="1:13">
      <c r="A31" s="9"/>
      <c r="B31" s="9"/>
      <c r="C31" s="9"/>
      <c r="D31" s="9"/>
      <c r="E31" s="9"/>
      <c r="F31" s="9"/>
      <c r="G31" s="9"/>
      <c r="H31" s="9"/>
      <c r="I31" s="9"/>
      <c r="J31" s="13"/>
      <c r="K31" s="13"/>
      <c r="L31" s="3"/>
      <c r="M31" s="3"/>
    </row>
    <row r="32" spans="1:13">
      <c r="A32" s="9"/>
      <c r="B32" s="9"/>
      <c r="C32" s="9"/>
      <c r="D32" s="9"/>
      <c r="E32" s="9"/>
      <c r="F32" s="9"/>
      <c r="G32" s="9"/>
      <c r="H32" s="9"/>
      <c r="I32" s="9"/>
      <c r="J32" s="13"/>
      <c r="K32" s="13"/>
      <c r="L32" s="3"/>
      <c r="M32" s="3"/>
    </row>
    <row r="33" spans="1:13">
      <c r="A33" s="9"/>
      <c r="B33" s="9"/>
      <c r="C33" s="9"/>
      <c r="D33" s="9"/>
      <c r="E33" s="9"/>
      <c r="F33" s="9"/>
      <c r="G33" s="9"/>
      <c r="H33" s="9"/>
      <c r="I33" s="9"/>
      <c r="J33" s="3"/>
      <c r="K33" s="3"/>
      <c r="L33" s="3"/>
      <c r="M33" s="3"/>
    </row>
    <row r="34" spans="1:13">
      <c r="A34" s="9"/>
      <c r="B34" s="9"/>
      <c r="C34" s="9"/>
      <c r="D34" s="9"/>
      <c r="E34" s="9"/>
      <c r="F34" s="9"/>
      <c r="G34" s="9"/>
      <c r="H34" s="9"/>
      <c r="I34" s="9"/>
      <c r="J34" s="3"/>
      <c r="K34" s="3"/>
      <c r="L34" s="3"/>
      <c r="M34" s="3"/>
    </row>
    <row r="35" spans="1:13">
      <c r="A35" s="9"/>
      <c r="B35" s="9"/>
      <c r="C35" s="9"/>
      <c r="D35" s="9"/>
      <c r="E35" s="9"/>
      <c r="F35" s="9"/>
      <c r="G35" s="9"/>
      <c r="H35" s="9"/>
      <c r="I35" s="9"/>
      <c r="J35" s="3"/>
      <c r="K35" s="3"/>
      <c r="L35" s="3"/>
      <c r="M35" s="3"/>
    </row>
    <row r="36" spans="1:13">
      <c r="A36" s="9"/>
      <c r="B36" s="9"/>
      <c r="C36" s="9"/>
      <c r="D36" s="9"/>
      <c r="E36" s="9"/>
      <c r="F36" s="9"/>
      <c r="G36" s="9"/>
      <c r="H36" s="9"/>
      <c r="I36" s="9"/>
      <c r="J36" s="3"/>
      <c r="K36" s="3"/>
      <c r="L36" s="3"/>
      <c r="M36" s="3"/>
    </row>
    <row r="37" spans="1:13">
      <c r="A37" s="9"/>
      <c r="B37" s="9"/>
      <c r="C37" s="9"/>
      <c r="D37" s="9"/>
      <c r="E37" s="9"/>
      <c r="F37" s="9"/>
      <c r="G37" s="9"/>
      <c r="H37" s="9"/>
      <c r="I37" s="9"/>
      <c r="J37" s="3"/>
      <c r="K37" s="3"/>
      <c r="L37" s="3"/>
      <c r="M37" s="3"/>
    </row>
  </sheetData>
  <phoneticPr fontId="18" type="noConversion"/>
  <hyperlinks>
    <hyperlink ref="C18" r:id="rId1" xr:uid="{00000000-0004-0000-0100-000000000000}"/>
    <hyperlink ref="C19" r:id="rId2" xr:uid="{00000000-0004-0000-0100-000001000000}"/>
    <hyperlink ref="D22" r:id="rId3" xr:uid="{00000000-0004-0000-0100-000002000000}"/>
    <hyperlink ref="D26" r:id="rId4" xr:uid="{00000000-0004-0000-0100-000003000000}"/>
  </hyperlinks>
  <pageMargins left="0.7" right="0.7" top="0.75" bottom="0.75" header="0.3" footer="0.3"/>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B318"/>
  <sheetViews>
    <sheetView showGridLines="0" workbookViewId="0"/>
  </sheetViews>
  <sheetFormatPr defaultColWidth="9.33203125" defaultRowHeight="13.5"/>
  <cols>
    <col min="1" max="1" width="11.33203125" style="23" customWidth="1"/>
    <col min="2" max="2" width="26.33203125" style="23" customWidth="1"/>
    <col min="3" max="3" width="11.83203125" style="23" customWidth="1"/>
    <col min="4" max="4" width="9.5" style="23" customWidth="1"/>
    <col min="5" max="5" width="10.33203125" style="23" customWidth="1"/>
    <col min="6" max="6" width="12.83203125" style="23" customWidth="1"/>
    <col min="7" max="7" width="10.1640625" style="23" customWidth="1"/>
    <col min="8" max="8" width="11.6640625" style="23" customWidth="1"/>
    <col min="9" max="16384" width="9.33203125" style="23"/>
  </cols>
  <sheetData>
    <row r="1" spans="1:19">
      <c r="A1" s="241" t="s">
        <v>1021</v>
      </c>
    </row>
    <row r="2" spans="1:19" ht="17.25">
      <c r="A2" s="106" t="s">
        <v>1048</v>
      </c>
      <c r="B2" s="106"/>
      <c r="C2" s="106"/>
      <c r="D2" s="106"/>
      <c r="E2" s="106"/>
      <c r="F2" s="106"/>
      <c r="G2" s="106"/>
      <c r="H2" s="106"/>
    </row>
    <row r="3" spans="1:19" ht="15.75" customHeight="1">
      <c r="A3" s="107" t="s">
        <v>1049</v>
      </c>
      <c r="B3" s="107"/>
      <c r="C3" s="107"/>
      <c r="D3" s="107"/>
      <c r="E3" s="107"/>
      <c r="F3" s="107"/>
    </row>
    <row r="4" spans="1:19" ht="54.75">
      <c r="A4" s="163" t="s">
        <v>852</v>
      </c>
      <c r="B4" s="163" t="s">
        <v>847</v>
      </c>
      <c r="C4" s="166" t="s">
        <v>883</v>
      </c>
      <c r="D4" s="164" t="s">
        <v>209</v>
      </c>
      <c r="E4" s="162" t="s">
        <v>162</v>
      </c>
      <c r="F4" s="167" t="s">
        <v>1171</v>
      </c>
      <c r="G4" s="162" t="s">
        <v>884</v>
      </c>
      <c r="H4" s="162" t="s">
        <v>850</v>
      </c>
    </row>
    <row r="5" spans="1:19" ht="14.25" customHeight="1">
      <c r="A5" s="39"/>
      <c r="B5" s="39" t="s">
        <v>245</v>
      </c>
      <c r="C5" s="162">
        <v>127484</v>
      </c>
      <c r="D5" s="162">
        <v>43509</v>
      </c>
      <c r="E5" s="162">
        <v>83975</v>
      </c>
      <c r="F5" s="162">
        <v>3698</v>
      </c>
      <c r="G5" s="162">
        <v>1760</v>
      </c>
      <c r="H5" s="162">
        <v>1938</v>
      </c>
      <c r="N5" s="26"/>
      <c r="O5" s="26"/>
      <c r="P5" s="26"/>
      <c r="Q5" s="26"/>
      <c r="R5" s="26"/>
      <c r="S5" s="26"/>
    </row>
    <row r="6" spans="1:19" ht="14.25" customHeight="1">
      <c r="A6" s="308"/>
      <c r="B6" s="308" t="s">
        <v>246</v>
      </c>
      <c r="C6" s="402">
        <v>14554</v>
      </c>
      <c r="D6" s="402">
        <v>7018</v>
      </c>
      <c r="E6" s="333">
        <v>7536</v>
      </c>
      <c r="F6" s="402">
        <v>338</v>
      </c>
      <c r="G6" s="402">
        <v>216</v>
      </c>
      <c r="H6" s="402">
        <v>122</v>
      </c>
    </row>
    <row r="7" spans="1:19" ht="14.25" customHeight="1">
      <c r="A7" s="145" t="s">
        <v>247</v>
      </c>
      <c r="B7" s="38" t="s">
        <v>248</v>
      </c>
      <c r="C7" s="403">
        <v>23</v>
      </c>
      <c r="D7" s="403">
        <v>0</v>
      </c>
      <c r="E7" s="403">
        <v>23</v>
      </c>
      <c r="F7" s="403">
        <v>0</v>
      </c>
      <c r="G7" s="403">
        <v>0</v>
      </c>
      <c r="H7" s="403">
        <v>0</v>
      </c>
    </row>
    <row r="8" spans="1:19" ht="14.25" customHeight="1">
      <c r="A8" s="145" t="s">
        <v>249</v>
      </c>
      <c r="B8" s="38" t="s">
        <v>250</v>
      </c>
      <c r="C8" s="403">
        <v>770</v>
      </c>
      <c r="D8" s="403">
        <v>184</v>
      </c>
      <c r="E8" s="403">
        <v>586</v>
      </c>
      <c r="F8" s="403">
        <v>7</v>
      </c>
      <c r="G8" s="403">
        <v>2</v>
      </c>
      <c r="H8" s="403">
        <v>5</v>
      </c>
    </row>
    <row r="9" spans="1:19" ht="14.25" customHeight="1">
      <c r="A9" s="145" t="s">
        <v>251</v>
      </c>
      <c r="B9" s="38" t="s">
        <v>252</v>
      </c>
      <c r="C9" s="403">
        <v>190</v>
      </c>
      <c r="D9" s="403">
        <v>0</v>
      </c>
      <c r="E9" s="403">
        <v>190</v>
      </c>
      <c r="F9" s="403">
        <v>6</v>
      </c>
      <c r="G9" s="403">
        <v>0</v>
      </c>
      <c r="H9" s="403">
        <v>6</v>
      </c>
    </row>
    <row r="10" spans="1:19" ht="14.25" customHeight="1">
      <c r="A10" s="145" t="s">
        <v>253</v>
      </c>
      <c r="B10" s="38" t="s">
        <v>254</v>
      </c>
      <c r="C10" s="403">
        <v>604</v>
      </c>
      <c r="D10" s="403">
        <v>250</v>
      </c>
      <c r="E10" s="403">
        <v>354</v>
      </c>
      <c r="F10" s="403">
        <v>12</v>
      </c>
      <c r="G10" s="403">
        <v>3</v>
      </c>
      <c r="H10" s="403">
        <v>9</v>
      </c>
    </row>
    <row r="11" spans="1:19" ht="14.25" customHeight="1">
      <c r="A11" s="145" t="s">
        <v>255</v>
      </c>
      <c r="B11" s="38" t="s">
        <v>256</v>
      </c>
      <c r="C11" s="403">
        <v>320</v>
      </c>
      <c r="D11" s="403">
        <v>226</v>
      </c>
      <c r="E11" s="403">
        <v>94</v>
      </c>
      <c r="F11" s="403">
        <v>0</v>
      </c>
      <c r="G11" s="403">
        <v>0</v>
      </c>
      <c r="H11" s="403">
        <v>0</v>
      </c>
    </row>
    <row r="12" spans="1:19" ht="14.25" customHeight="1">
      <c r="A12" s="145" t="s">
        <v>257</v>
      </c>
      <c r="B12" s="38" t="s">
        <v>258</v>
      </c>
      <c r="C12" s="403">
        <v>1013</v>
      </c>
      <c r="D12" s="403">
        <v>223</v>
      </c>
      <c r="E12" s="403">
        <v>790</v>
      </c>
      <c r="F12" s="403">
        <v>5</v>
      </c>
      <c r="G12" s="403">
        <v>0</v>
      </c>
      <c r="H12" s="403">
        <v>5</v>
      </c>
    </row>
    <row r="13" spans="1:19" ht="14.25" customHeight="1">
      <c r="A13" s="145" t="s">
        <v>259</v>
      </c>
      <c r="B13" s="38" t="s">
        <v>260</v>
      </c>
      <c r="C13" s="403">
        <v>326</v>
      </c>
      <c r="D13" s="403">
        <v>209</v>
      </c>
      <c r="E13" s="403">
        <v>117</v>
      </c>
      <c r="F13" s="403">
        <v>2</v>
      </c>
      <c r="G13" s="403">
        <v>0</v>
      </c>
      <c r="H13" s="403">
        <v>2</v>
      </c>
    </row>
    <row r="14" spans="1:19" ht="14.25" customHeight="1">
      <c r="A14" s="145" t="s">
        <v>261</v>
      </c>
      <c r="B14" s="38" t="s">
        <v>262</v>
      </c>
      <c r="C14" s="403">
        <v>1300</v>
      </c>
      <c r="D14" s="403">
        <v>955</v>
      </c>
      <c r="E14" s="403">
        <v>345</v>
      </c>
      <c r="F14" s="403">
        <v>78</v>
      </c>
      <c r="G14" s="403">
        <v>0</v>
      </c>
      <c r="H14" s="403">
        <v>78</v>
      </c>
    </row>
    <row r="15" spans="1:19" ht="14.25" customHeight="1">
      <c r="A15" s="145" t="s">
        <v>263</v>
      </c>
      <c r="B15" s="38" t="s">
        <v>264</v>
      </c>
      <c r="C15" s="403">
        <v>0</v>
      </c>
      <c r="D15" s="403">
        <v>0</v>
      </c>
      <c r="E15" s="403">
        <v>0</v>
      </c>
      <c r="F15" s="403">
        <v>0</v>
      </c>
      <c r="G15" s="403">
        <v>0</v>
      </c>
      <c r="H15" s="403">
        <v>0</v>
      </c>
      <c r="M15" s="277"/>
    </row>
    <row r="16" spans="1:19" ht="14.25" customHeight="1">
      <c r="A16" s="145" t="s">
        <v>265</v>
      </c>
      <c r="B16" s="38" t="s">
        <v>266</v>
      </c>
      <c r="C16" s="83">
        <v>216</v>
      </c>
      <c r="D16" s="83">
        <v>16</v>
      </c>
      <c r="E16" s="83">
        <v>200</v>
      </c>
      <c r="F16" s="403">
        <v>2</v>
      </c>
      <c r="G16" s="403">
        <v>0</v>
      </c>
      <c r="H16" s="403">
        <v>2</v>
      </c>
    </row>
    <row r="17" spans="1:13" ht="14.25" customHeight="1">
      <c r="A17" s="145" t="s">
        <v>267</v>
      </c>
      <c r="B17" s="38" t="s">
        <v>268</v>
      </c>
      <c r="C17" s="403">
        <v>349</v>
      </c>
      <c r="D17" s="403">
        <v>154</v>
      </c>
      <c r="E17" s="403">
        <v>195</v>
      </c>
      <c r="F17" s="403">
        <v>6</v>
      </c>
      <c r="G17" s="403">
        <v>1</v>
      </c>
      <c r="H17" s="403">
        <v>5</v>
      </c>
    </row>
    <row r="18" spans="1:13" ht="14.25" customHeight="1">
      <c r="A18" s="145" t="s">
        <v>269</v>
      </c>
      <c r="B18" s="38" t="s">
        <v>270</v>
      </c>
      <c r="C18" s="83">
        <v>130</v>
      </c>
      <c r="D18" s="83">
        <v>0</v>
      </c>
      <c r="E18" s="83">
        <v>130</v>
      </c>
      <c r="F18" s="403">
        <v>2</v>
      </c>
      <c r="G18" s="403">
        <v>0</v>
      </c>
      <c r="H18" s="403">
        <v>2</v>
      </c>
    </row>
    <row r="19" spans="1:13" ht="14.25" customHeight="1">
      <c r="A19" s="145" t="s">
        <v>271</v>
      </c>
      <c r="B19" s="38" t="s">
        <v>272</v>
      </c>
      <c r="C19" s="403">
        <v>282</v>
      </c>
      <c r="D19" s="403">
        <v>0</v>
      </c>
      <c r="E19" s="403">
        <v>282</v>
      </c>
      <c r="F19" s="403">
        <v>0</v>
      </c>
      <c r="G19" s="403">
        <v>0</v>
      </c>
      <c r="H19" s="403">
        <v>0</v>
      </c>
    </row>
    <row r="20" spans="1:13" ht="14.25" customHeight="1">
      <c r="A20" s="145" t="s">
        <v>273</v>
      </c>
      <c r="B20" s="38" t="s">
        <v>274</v>
      </c>
      <c r="C20" s="403">
        <v>0</v>
      </c>
      <c r="D20" s="403">
        <v>0</v>
      </c>
      <c r="E20" s="403">
        <v>0</v>
      </c>
      <c r="F20" s="403">
        <v>0</v>
      </c>
      <c r="G20" s="403">
        <v>0</v>
      </c>
      <c r="H20" s="403">
        <v>0</v>
      </c>
      <c r="M20" s="277"/>
    </row>
    <row r="21" spans="1:13" ht="14.25" customHeight="1">
      <c r="A21" s="145" t="s">
        <v>275</v>
      </c>
      <c r="B21" s="38" t="s">
        <v>276</v>
      </c>
      <c r="C21" s="403">
        <v>217</v>
      </c>
      <c r="D21" s="403">
        <v>0</v>
      </c>
      <c r="E21" s="403">
        <v>217</v>
      </c>
      <c r="F21" s="403">
        <v>0</v>
      </c>
      <c r="G21" s="403">
        <v>0</v>
      </c>
      <c r="H21" s="403">
        <v>0</v>
      </c>
    </row>
    <row r="22" spans="1:13" ht="14.25" customHeight="1">
      <c r="A22" s="145" t="s">
        <v>277</v>
      </c>
      <c r="B22" s="38" t="s">
        <v>278</v>
      </c>
      <c r="C22" s="403">
        <v>1337</v>
      </c>
      <c r="D22" s="403">
        <v>1153</v>
      </c>
      <c r="E22" s="403">
        <v>184</v>
      </c>
      <c r="F22" s="403">
        <v>154</v>
      </c>
      <c r="G22" s="403">
        <v>154</v>
      </c>
      <c r="H22" s="403">
        <v>0</v>
      </c>
    </row>
    <row r="23" spans="1:13" ht="14.25" customHeight="1">
      <c r="A23" s="145" t="s">
        <v>279</v>
      </c>
      <c r="B23" s="38" t="s">
        <v>280</v>
      </c>
      <c r="C23" s="403">
        <v>3822</v>
      </c>
      <c r="D23" s="403">
        <v>1617</v>
      </c>
      <c r="E23" s="403">
        <v>2205</v>
      </c>
      <c r="F23" s="403">
        <v>62</v>
      </c>
      <c r="G23" s="403">
        <v>55</v>
      </c>
      <c r="H23" s="403">
        <v>7</v>
      </c>
    </row>
    <row r="24" spans="1:13" ht="14.25" customHeight="1">
      <c r="A24" s="145" t="s">
        <v>281</v>
      </c>
      <c r="B24" s="38" t="s">
        <v>282</v>
      </c>
      <c r="C24" s="403">
        <v>446</v>
      </c>
      <c r="D24" s="403">
        <v>82</v>
      </c>
      <c r="E24" s="403">
        <v>364</v>
      </c>
      <c r="F24" s="403">
        <v>1</v>
      </c>
      <c r="G24" s="403">
        <v>0</v>
      </c>
      <c r="H24" s="403">
        <v>1</v>
      </c>
    </row>
    <row r="25" spans="1:13" ht="14.25" customHeight="1">
      <c r="A25" s="145" t="s">
        <v>283</v>
      </c>
      <c r="B25" s="38" t="s">
        <v>284</v>
      </c>
      <c r="C25" s="403">
        <v>913</v>
      </c>
      <c r="D25" s="403">
        <v>184</v>
      </c>
      <c r="E25" s="403">
        <v>729</v>
      </c>
      <c r="F25" s="403">
        <v>0</v>
      </c>
      <c r="G25" s="403">
        <v>0</v>
      </c>
      <c r="H25" s="403">
        <v>0</v>
      </c>
    </row>
    <row r="26" spans="1:13" ht="14.25" customHeight="1">
      <c r="A26" s="145" t="s">
        <v>285</v>
      </c>
      <c r="B26" s="38" t="s">
        <v>286</v>
      </c>
      <c r="C26" s="403">
        <v>185</v>
      </c>
      <c r="D26" s="403">
        <v>0</v>
      </c>
      <c r="E26" s="403">
        <v>185</v>
      </c>
      <c r="F26" s="403">
        <v>0</v>
      </c>
      <c r="G26" s="403">
        <v>0</v>
      </c>
      <c r="H26" s="403">
        <v>0</v>
      </c>
    </row>
    <row r="27" spans="1:13" ht="14.25" customHeight="1">
      <c r="A27" s="145" t="s">
        <v>287</v>
      </c>
      <c r="B27" s="38" t="s">
        <v>288</v>
      </c>
      <c r="C27" s="403">
        <v>18</v>
      </c>
      <c r="D27" s="403">
        <v>12</v>
      </c>
      <c r="E27" s="403">
        <v>6</v>
      </c>
      <c r="F27" s="403">
        <v>0</v>
      </c>
      <c r="G27" s="403">
        <v>0</v>
      </c>
      <c r="H27" s="403">
        <v>0</v>
      </c>
    </row>
    <row r="28" spans="1:13" ht="14.25" customHeight="1">
      <c r="A28" s="145" t="s">
        <v>289</v>
      </c>
      <c r="B28" s="38" t="s">
        <v>290</v>
      </c>
      <c r="C28" s="403">
        <v>506</v>
      </c>
      <c r="D28" s="403">
        <v>506</v>
      </c>
      <c r="E28" s="403">
        <v>0</v>
      </c>
      <c r="F28" s="403">
        <v>0</v>
      </c>
      <c r="G28" s="403">
        <v>0</v>
      </c>
      <c r="H28" s="403">
        <v>0</v>
      </c>
    </row>
    <row r="29" spans="1:13" ht="14.25" customHeight="1">
      <c r="A29" s="145" t="s">
        <v>291</v>
      </c>
      <c r="B29" s="38" t="s">
        <v>292</v>
      </c>
      <c r="C29" s="403">
        <v>0</v>
      </c>
      <c r="D29" s="403">
        <v>0</v>
      </c>
      <c r="E29" s="403">
        <v>0</v>
      </c>
      <c r="F29" s="403">
        <v>0</v>
      </c>
      <c r="G29" s="403">
        <v>0</v>
      </c>
      <c r="H29" s="403">
        <v>0</v>
      </c>
      <c r="M29" s="277"/>
    </row>
    <row r="30" spans="1:13" ht="14.25" customHeight="1">
      <c r="A30" s="145" t="s">
        <v>293</v>
      </c>
      <c r="B30" s="38" t="s">
        <v>294</v>
      </c>
      <c r="C30" s="403">
        <v>996</v>
      </c>
      <c r="D30" s="403">
        <v>776</v>
      </c>
      <c r="E30" s="403">
        <v>220</v>
      </c>
      <c r="F30" s="403">
        <v>0</v>
      </c>
      <c r="G30" s="403">
        <v>0</v>
      </c>
      <c r="H30" s="403">
        <v>0</v>
      </c>
    </row>
    <row r="31" spans="1:13" ht="14.25" customHeight="1">
      <c r="A31" s="145" t="s">
        <v>295</v>
      </c>
      <c r="B31" s="38" t="s">
        <v>296</v>
      </c>
      <c r="C31" s="403">
        <v>183</v>
      </c>
      <c r="D31" s="403">
        <v>183</v>
      </c>
      <c r="E31" s="403">
        <v>0</v>
      </c>
      <c r="F31" s="403">
        <v>0</v>
      </c>
      <c r="G31" s="403">
        <v>0</v>
      </c>
      <c r="H31" s="403">
        <v>0</v>
      </c>
    </row>
    <row r="32" spans="1:13" ht="14.25" customHeight="1">
      <c r="A32" s="145" t="s">
        <v>297</v>
      </c>
      <c r="B32" s="38" t="s">
        <v>298</v>
      </c>
      <c r="C32" s="403">
        <v>408</v>
      </c>
      <c r="D32" s="403">
        <v>288</v>
      </c>
      <c r="E32" s="403">
        <v>120</v>
      </c>
      <c r="F32" s="83">
        <v>1</v>
      </c>
      <c r="G32" s="83">
        <v>1</v>
      </c>
      <c r="H32" s="83">
        <v>0</v>
      </c>
    </row>
    <row r="33" spans="1:28" ht="14.25" customHeight="1">
      <c r="A33" s="308"/>
      <c r="B33" s="308" t="s">
        <v>299</v>
      </c>
      <c r="C33" s="333">
        <v>7077</v>
      </c>
      <c r="D33" s="333">
        <v>2365</v>
      </c>
      <c r="E33" s="333">
        <v>4712</v>
      </c>
      <c r="F33" s="402">
        <v>364</v>
      </c>
      <c r="G33" s="402">
        <v>144</v>
      </c>
      <c r="H33" s="402">
        <v>220</v>
      </c>
    </row>
    <row r="34" spans="1:28" ht="14.25" customHeight="1">
      <c r="A34" s="145" t="s">
        <v>300</v>
      </c>
      <c r="B34" s="38" t="s">
        <v>301</v>
      </c>
      <c r="C34" s="403">
        <v>455</v>
      </c>
      <c r="D34" s="403">
        <v>210</v>
      </c>
      <c r="E34" s="403">
        <v>245</v>
      </c>
      <c r="F34" s="403">
        <v>30</v>
      </c>
      <c r="G34" s="403">
        <v>0</v>
      </c>
      <c r="H34" s="403">
        <v>30</v>
      </c>
      <c r="W34"/>
      <c r="X34"/>
      <c r="Y34"/>
      <c r="Z34"/>
      <c r="AA34"/>
      <c r="AB34"/>
    </row>
    <row r="35" spans="1:28" ht="14.25" customHeight="1">
      <c r="A35" s="145" t="s">
        <v>302</v>
      </c>
      <c r="B35" s="38" t="s">
        <v>303</v>
      </c>
      <c r="C35" s="403">
        <v>0</v>
      </c>
      <c r="D35" s="403">
        <v>0</v>
      </c>
      <c r="E35" s="403">
        <v>0</v>
      </c>
      <c r="F35" s="403">
        <v>0</v>
      </c>
      <c r="G35" s="403">
        <v>0</v>
      </c>
      <c r="H35" s="403">
        <v>0</v>
      </c>
      <c r="M35" s="277"/>
    </row>
    <row r="36" spans="1:28" ht="14.25" customHeight="1">
      <c r="A36" s="145" t="s">
        <v>304</v>
      </c>
      <c r="B36" s="38" t="s">
        <v>305</v>
      </c>
      <c r="C36" s="403">
        <v>890</v>
      </c>
      <c r="D36" s="403">
        <v>371</v>
      </c>
      <c r="E36" s="403">
        <v>519</v>
      </c>
      <c r="F36" s="403">
        <v>135</v>
      </c>
      <c r="G36" s="403">
        <v>0</v>
      </c>
      <c r="H36" s="403">
        <v>135</v>
      </c>
    </row>
    <row r="37" spans="1:28" ht="14.25" customHeight="1">
      <c r="A37" s="145" t="s">
        <v>306</v>
      </c>
      <c r="B37" s="38" t="s">
        <v>307</v>
      </c>
      <c r="C37" s="403">
        <v>353</v>
      </c>
      <c r="D37" s="403">
        <v>0</v>
      </c>
      <c r="E37" s="403">
        <v>353</v>
      </c>
      <c r="F37" s="403">
        <v>0</v>
      </c>
      <c r="G37" s="403">
        <v>0</v>
      </c>
      <c r="H37" s="403">
        <v>0</v>
      </c>
    </row>
    <row r="38" spans="1:28" ht="14.25" customHeight="1">
      <c r="A38" s="145" t="s">
        <v>308</v>
      </c>
      <c r="B38" s="38" t="s">
        <v>309</v>
      </c>
      <c r="C38" s="403">
        <v>0</v>
      </c>
      <c r="D38" s="403">
        <v>0</v>
      </c>
      <c r="E38" s="403">
        <v>0</v>
      </c>
      <c r="F38" s="403">
        <v>0</v>
      </c>
      <c r="G38" s="403">
        <v>0</v>
      </c>
      <c r="H38" s="403">
        <v>0</v>
      </c>
      <c r="M38" s="277"/>
    </row>
    <row r="39" spans="1:28" ht="14.25" customHeight="1">
      <c r="A39" s="145" t="s">
        <v>310</v>
      </c>
      <c r="B39" s="38" t="s">
        <v>311</v>
      </c>
      <c r="C39" s="403">
        <v>4433</v>
      </c>
      <c r="D39" s="403">
        <v>1240</v>
      </c>
      <c r="E39" s="403">
        <v>3193</v>
      </c>
      <c r="F39" s="403">
        <v>155</v>
      </c>
      <c r="G39" s="403">
        <v>100</v>
      </c>
      <c r="H39" s="403">
        <v>55</v>
      </c>
    </row>
    <row r="40" spans="1:28" ht="14.25" customHeight="1">
      <c r="A40" s="145" t="s">
        <v>312</v>
      </c>
      <c r="B40" s="38" t="s">
        <v>313</v>
      </c>
      <c r="C40" s="403">
        <v>582</v>
      </c>
      <c r="D40" s="403">
        <v>180</v>
      </c>
      <c r="E40" s="403">
        <v>402</v>
      </c>
      <c r="F40" s="403">
        <v>0</v>
      </c>
      <c r="G40" s="403">
        <v>0</v>
      </c>
      <c r="H40" s="403">
        <v>0</v>
      </c>
    </row>
    <row r="41" spans="1:28" ht="14.25" customHeight="1">
      <c r="A41" s="145" t="s">
        <v>314</v>
      </c>
      <c r="B41" s="38" t="s">
        <v>315</v>
      </c>
      <c r="C41" s="403">
        <v>364</v>
      </c>
      <c r="D41" s="403">
        <v>364</v>
      </c>
      <c r="E41" s="403">
        <v>0</v>
      </c>
      <c r="F41" s="403">
        <v>44</v>
      </c>
      <c r="G41" s="403">
        <v>44</v>
      </c>
      <c r="H41" s="403">
        <v>0</v>
      </c>
    </row>
    <row r="42" spans="1:28" ht="14.25" customHeight="1">
      <c r="A42" s="308"/>
      <c r="B42" s="308" t="s">
        <v>316</v>
      </c>
      <c r="C42" s="333">
        <v>4049</v>
      </c>
      <c r="D42" s="333">
        <v>891</v>
      </c>
      <c r="E42" s="333">
        <v>3158</v>
      </c>
      <c r="F42" s="402">
        <v>275</v>
      </c>
      <c r="G42" s="402">
        <v>170</v>
      </c>
      <c r="H42" s="402">
        <v>105</v>
      </c>
    </row>
    <row r="43" spans="1:28" ht="14.25" customHeight="1">
      <c r="A43" s="145" t="s">
        <v>317</v>
      </c>
      <c r="B43" s="38" t="s">
        <v>318</v>
      </c>
      <c r="C43" s="403">
        <v>183</v>
      </c>
      <c r="D43" s="403">
        <v>0</v>
      </c>
      <c r="E43" s="403">
        <v>183</v>
      </c>
      <c r="F43" s="403">
        <v>0</v>
      </c>
      <c r="G43" s="403">
        <v>0</v>
      </c>
      <c r="H43" s="403">
        <v>0</v>
      </c>
    </row>
    <row r="44" spans="1:28" ht="14.25" customHeight="1">
      <c r="A44" s="145" t="s">
        <v>319</v>
      </c>
      <c r="B44" s="38" t="s">
        <v>320</v>
      </c>
      <c r="C44" s="403">
        <v>110</v>
      </c>
      <c r="D44" s="403">
        <v>0</v>
      </c>
      <c r="E44" s="403">
        <v>110</v>
      </c>
      <c r="F44" s="403">
        <v>0</v>
      </c>
      <c r="G44" s="403">
        <v>0</v>
      </c>
      <c r="H44" s="403">
        <v>0</v>
      </c>
    </row>
    <row r="45" spans="1:28" ht="14.25" customHeight="1">
      <c r="A45" s="145" t="s">
        <v>321</v>
      </c>
      <c r="B45" s="38" t="s">
        <v>322</v>
      </c>
      <c r="C45" s="83">
        <v>662</v>
      </c>
      <c r="D45" s="83">
        <v>185</v>
      </c>
      <c r="E45" s="83">
        <v>477</v>
      </c>
      <c r="F45" s="403">
        <v>0</v>
      </c>
      <c r="G45" s="403">
        <v>0</v>
      </c>
      <c r="H45" s="403">
        <v>0</v>
      </c>
    </row>
    <row r="46" spans="1:28" ht="14.25" customHeight="1">
      <c r="A46" s="145" t="s">
        <v>323</v>
      </c>
      <c r="B46" s="38" t="s">
        <v>324</v>
      </c>
      <c r="C46" s="403">
        <v>162</v>
      </c>
      <c r="D46" s="403">
        <v>104</v>
      </c>
      <c r="E46" s="403">
        <v>58</v>
      </c>
      <c r="F46" s="403">
        <v>0</v>
      </c>
      <c r="G46" s="403">
        <v>0</v>
      </c>
      <c r="H46" s="403">
        <v>0</v>
      </c>
    </row>
    <row r="47" spans="1:28" ht="14.25" customHeight="1">
      <c r="A47" s="145" t="s">
        <v>325</v>
      </c>
      <c r="B47" s="38" t="s">
        <v>326</v>
      </c>
      <c r="C47" s="403">
        <v>0</v>
      </c>
      <c r="D47" s="403">
        <v>0</v>
      </c>
      <c r="E47" s="403">
        <v>0</v>
      </c>
      <c r="F47" s="403">
        <v>0</v>
      </c>
      <c r="G47" s="403">
        <v>0</v>
      </c>
      <c r="H47" s="403">
        <v>0</v>
      </c>
      <c r="M47" s="278"/>
    </row>
    <row r="48" spans="1:28" ht="14.25" customHeight="1">
      <c r="A48" s="145" t="s">
        <v>327</v>
      </c>
      <c r="B48" s="38" t="s">
        <v>328</v>
      </c>
      <c r="C48" s="403">
        <v>344</v>
      </c>
      <c r="D48" s="403">
        <v>0</v>
      </c>
      <c r="E48" s="403">
        <v>344</v>
      </c>
      <c r="F48" s="403">
        <v>0</v>
      </c>
      <c r="G48" s="403">
        <v>0</v>
      </c>
      <c r="H48" s="403">
        <v>0</v>
      </c>
    </row>
    <row r="49" spans="1:13" ht="14.25" customHeight="1">
      <c r="A49" s="145" t="s">
        <v>329</v>
      </c>
      <c r="B49" s="38" t="s">
        <v>330</v>
      </c>
      <c r="C49" s="403">
        <v>2177</v>
      </c>
      <c r="D49" s="403">
        <v>602</v>
      </c>
      <c r="E49" s="403">
        <v>1575</v>
      </c>
      <c r="F49" s="403">
        <v>275</v>
      </c>
      <c r="G49" s="403">
        <v>170</v>
      </c>
      <c r="H49" s="403">
        <v>105</v>
      </c>
    </row>
    <row r="50" spans="1:13" ht="14.25" customHeight="1">
      <c r="A50" s="145" t="s">
        <v>331</v>
      </c>
      <c r="B50" s="38" t="s">
        <v>332</v>
      </c>
      <c r="C50" s="403">
        <v>260</v>
      </c>
      <c r="D50" s="403">
        <v>0</v>
      </c>
      <c r="E50" s="403">
        <v>260</v>
      </c>
      <c r="F50" s="403">
        <v>0</v>
      </c>
      <c r="G50" s="403">
        <v>0</v>
      </c>
      <c r="H50" s="403">
        <v>0</v>
      </c>
    </row>
    <row r="51" spans="1:13" ht="14.25" customHeight="1">
      <c r="A51" s="145" t="s">
        <v>333</v>
      </c>
      <c r="B51" s="38" t="s">
        <v>334</v>
      </c>
      <c r="C51" s="403">
        <v>151</v>
      </c>
      <c r="D51" s="403">
        <v>0</v>
      </c>
      <c r="E51" s="403">
        <v>151</v>
      </c>
      <c r="F51" s="403">
        <v>0</v>
      </c>
      <c r="G51" s="403">
        <v>0</v>
      </c>
      <c r="H51" s="403">
        <v>0</v>
      </c>
    </row>
    <row r="52" spans="1:13" ht="14.25" customHeight="1">
      <c r="A52" s="308"/>
      <c r="B52" s="308" t="s">
        <v>335</v>
      </c>
      <c r="C52" s="333">
        <v>8282</v>
      </c>
      <c r="D52" s="333">
        <v>1934</v>
      </c>
      <c r="E52" s="333">
        <v>6348</v>
      </c>
      <c r="F52" s="402">
        <v>201</v>
      </c>
      <c r="G52" s="402">
        <v>74</v>
      </c>
      <c r="H52" s="402">
        <v>127</v>
      </c>
    </row>
    <row r="53" spans="1:13" ht="14.25" customHeight="1">
      <c r="A53" s="145" t="s">
        <v>336</v>
      </c>
      <c r="B53" s="38" t="s">
        <v>337</v>
      </c>
      <c r="C53" s="403">
        <v>0</v>
      </c>
      <c r="D53" s="403">
        <v>0</v>
      </c>
      <c r="E53" s="403">
        <v>0</v>
      </c>
      <c r="F53" s="403">
        <v>0</v>
      </c>
      <c r="G53" s="403">
        <v>0</v>
      </c>
      <c r="H53" s="403">
        <v>0</v>
      </c>
    </row>
    <row r="54" spans="1:13" ht="14.25" customHeight="1">
      <c r="A54" s="145" t="s">
        <v>338</v>
      </c>
      <c r="B54" s="38" t="s">
        <v>339</v>
      </c>
      <c r="C54" s="403">
        <v>0</v>
      </c>
      <c r="D54" s="403">
        <v>0</v>
      </c>
      <c r="E54" s="403">
        <v>0</v>
      </c>
      <c r="F54" s="403">
        <v>0</v>
      </c>
      <c r="G54" s="403">
        <v>0</v>
      </c>
      <c r="H54" s="403">
        <v>0</v>
      </c>
    </row>
    <row r="55" spans="1:13" ht="14.25" customHeight="1">
      <c r="A55" s="145" t="s">
        <v>340</v>
      </c>
      <c r="B55" s="38" t="s">
        <v>341</v>
      </c>
      <c r="C55" s="403">
        <v>0</v>
      </c>
      <c r="D55" s="403">
        <v>0</v>
      </c>
      <c r="E55" s="403">
        <v>0</v>
      </c>
      <c r="F55" s="403">
        <v>0</v>
      </c>
      <c r="G55" s="403">
        <v>0</v>
      </c>
      <c r="H55" s="403">
        <v>0</v>
      </c>
    </row>
    <row r="56" spans="1:13" ht="14.25" customHeight="1">
      <c r="A56" s="145" t="s">
        <v>342</v>
      </c>
      <c r="B56" s="38" t="s">
        <v>343</v>
      </c>
      <c r="C56" s="403">
        <v>0</v>
      </c>
      <c r="D56" s="403">
        <v>0</v>
      </c>
      <c r="E56" s="403">
        <v>0</v>
      </c>
      <c r="F56" s="403">
        <v>0</v>
      </c>
      <c r="G56" s="403">
        <v>0</v>
      </c>
      <c r="H56" s="403">
        <v>0</v>
      </c>
    </row>
    <row r="57" spans="1:13" ht="14.25" customHeight="1">
      <c r="A57" s="145" t="s">
        <v>344</v>
      </c>
      <c r="B57" s="38" t="s">
        <v>345</v>
      </c>
      <c r="C57" s="403">
        <v>0</v>
      </c>
      <c r="D57" s="403">
        <v>0</v>
      </c>
      <c r="E57" s="403">
        <v>0</v>
      </c>
      <c r="F57" s="403">
        <v>0</v>
      </c>
      <c r="G57" s="403">
        <v>0</v>
      </c>
      <c r="H57" s="403">
        <v>0</v>
      </c>
    </row>
    <row r="58" spans="1:13" ht="14.25" customHeight="1">
      <c r="A58" s="145" t="s">
        <v>346</v>
      </c>
      <c r="B58" s="38" t="s">
        <v>347</v>
      </c>
      <c r="C58" s="403">
        <v>188</v>
      </c>
      <c r="D58" s="403">
        <v>0</v>
      </c>
      <c r="E58" s="403">
        <v>188</v>
      </c>
      <c r="F58" s="403">
        <v>0</v>
      </c>
      <c r="G58" s="403">
        <v>0</v>
      </c>
      <c r="H58" s="403">
        <v>0</v>
      </c>
    </row>
    <row r="59" spans="1:13" ht="14.25" customHeight="1">
      <c r="A59" s="145" t="s">
        <v>348</v>
      </c>
      <c r="B59" s="38" t="s">
        <v>349</v>
      </c>
      <c r="C59" s="403">
        <v>0</v>
      </c>
      <c r="D59" s="403">
        <v>0</v>
      </c>
      <c r="E59" s="403">
        <v>0</v>
      </c>
      <c r="F59" s="403">
        <v>0</v>
      </c>
      <c r="G59" s="403">
        <v>0</v>
      </c>
      <c r="H59" s="403">
        <v>0</v>
      </c>
      <c r="M59" s="278"/>
    </row>
    <row r="60" spans="1:13" ht="14.25" customHeight="1">
      <c r="A60" s="145" t="s">
        <v>350</v>
      </c>
      <c r="B60" s="38" t="s">
        <v>351</v>
      </c>
      <c r="C60" s="403">
        <v>4093</v>
      </c>
      <c r="D60" s="403">
        <v>613</v>
      </c>
      <c r="E60" s="403">
        <v>3480</v>
      </c>
      <c r="F60" s="403">
        <v>67</v>
      </c>
      <c r="G60" s="403">
        <v>5</v>
      </c>
      <c r="H60" s="403">
        <v>62</v>
      </c>
    </row>
    <row r="61" spans="1:13" ht="14.25" customHeight="1">
      <c r="A61" s="145" t="s">
        <v>352</v>
      </c>
      <c r="B61" s="38" t="s">
        <v>353</v>
      </c>
      <c r="C61" s="403">
        <v>2718</v>
      </c>
      <c r="D61" s="403">
        <v>957</v>
      </c>
      <c r="E61" s="403">
        <v>1761</v>
      </c>
      <c r="F61" s="403">
        <v>114</v>
      </c>
      <c r="G61" s="403">
        <v>69</v>
      </c>
      <c r="H61" s="403">
        <v>45</v>
      </c>
    </row>
    <row r="62" spans="1:13" ht="14.25" customHeight="1">
      <c r="A62" s="145" t="s">
        <v>354</v>
      </c>
      <c r="B62" s="38" t="s">
        <v>355</v>
      </c>
      <c r="C62" s="403">
        <v>0</v>
      </c>
      <c r="D62" s="403">
        <v>0</v>
      </c>
      <c r="E62" s="403">
        <v>0</v>
      </c>
      <c r="F62" s="403">
        <v>0</v>
      </c>
      <c r="G62" s="403">
        <v>0</v>
      </c>
      <c r="H62" s="403">
        <v>0</v>
      </c>
      <c r="M62" s="279"/>
    </row>
    <row r="63" spans="1:13" ht="14.25" customHeight="1">
      <c r="A63" s="145" t="s">
        <v>356</v>
      </c>
      <c r="B63" s="38" t="s">
        <v>357</v>
      </c>
      <c r="C63" s="83">
        <v>1011</v>
      </c>
      <c r="D63" s="83">
        <v>336</v>
      </c>
      <c r="E63" s="83">
        <v>675</v>
      </c>
      <c r="F63" s="403">
        <v>20</v>
      </c>
      <c r="G63" s="403">
        <v>0</v>
      </c>
      <c r="H63" s="403">
        <v>20</v>
      </c>
    </row>
    <row r="64" spans="1:13" ht="14.25" customHeight="1">
      <c r="A64" s="145" t="s">
        <v>358</v>
      </c>
      <c r="B64" s="38" t="s">
        <v>359</v>
      </c>
      <c r="C64" s="403">
        <v>0</v>
      </c>
      <c r="D64" s="403">
        <v>0</v>
      </c>
      <c r="E64" s="403">
        <v>0</v>
      </c>
      <c r="F64" s="403">
        <v>0</v>
      </c>
      <c r="G64" s="403">
        <v>0</v>
      </c>
      <c r="H64" s="403">
        <v>0</v>
      </c>
      <c r="M64" s="277"/>
    </row>
    <row r="65" spans="1:8" ht="14.25" customHeight="1">
      <c r="A65" s="145" t="s">
        <v>360</v>
      </c>
      <c r="B65" s="38" t="s">
        <v>361</v>
      </c>
      <c r="C65" s="403">
        <v>272</v>
      </c>
      <c r="D65" s="403">
        <v>28</v>
      </c>
      <c r="E65" s="146">
        <v>244</v>
      </c>
      <c r="F65" s="403">
        <v>0</v>
      </c>
      <c r="G65" s="403">
        <v>0</v>
      </c>
      <c r="H65" s="403">
        <v>0</v>
      </c>
    </row>
    <row r="66" spans="1:8" ht="14.25" customHeight="1">
      <c r="A66" s="308"/>
      <c r="B66" s="308" t="s">
        <v>362</v>
      </c>
      <c r="C66" s="333">
        <v>4433</v>
      </c>
      <c r="D66" s="333">
        <v>1414</v>
      </c>
      <c r="E66" s="333">
        <v>3019</v>
      </c>
      <c r="F66" s="402">
        <v>45</v>
      </c>
      <c r="G66" s="402">
        <v>41</v>
      </c>
      <c r="H66" s="402">
        <v>4</v>
      </c>
    </row>
    <row r="67" spans="1:8" ht="14.25" customHeight="1">
      <c r="A67" s="145" t="s">
        <v>363</v>
      </c>
      <c r="B67" s="38" t="s">
        <v>364</v>
      </c>
      <c r="C67" s="403">
        <v>0</v>
      </c>
      <c r="D67" s="403">
        <v>0</v>
      </c>
      <c r="E67" s="146">
        <v>0</v>
      </c>
      <c r="F67" s="403">
        <v>0</v>
      </c>
      <c r="G67" s="403">
        <v>0</v>
      </c>
      <c r="H67" s="403">
        <v>0</v>
      </c>
    </row>
    <row r="68" spans="1:8" ht="14.25" customHeight="1">
      <c r="A68" s="145" t="s">
        <v>365</v>
      </c>
      <c r="B68" s="38" t="s">
        <v>366</v>
      </c>
      <c r="C68" s="403">
        <v>0</v>
      </c>
      <c r="D68" s="403">
        <v>0</v>
      </c>
      <c r="E68" s="403">
        <v>0</v>
      </c>
      <c r="F68" s="403">
        <v>0</v>
      </c>
      <c r="G68" s="403">
        <v>0</v>
      </c>
      <c r="H68" s="403">
        <v>0</v>
      </c>
    </row>
    <row r="69" spans="1:8" ht="14.25" customHeight="1">
      <c r="A69" s="145" t="s">
        <v>367</v>
      </c>
      <c r="B69" s="38" t="s">
        <v>368</v>
      </c>
      <c r="C69" s="403">
        <v>0</v>
      </c>
      <c r="D69" s="403">
        <v>0</v>
      </c>
      <c r="E69" s="403">
        <v>0</v>
      </c>
      <c r="F69" s="403">
        <v>0</v>
      </c>
      <c r="G69" s="403">
        <v>0</v>
      </c>
      <c r="H69" s="403">
        <v>0</v>
      </c>
    </row>
    <row r="70" spans="1:8" ht="14.25" customHeight="1">
      <c r="A70" s="145" t="s">
        <v>369</v>
      </c>
      <c r="B70" s="38" t="s">
        <v>370</v>
      </c>
      <c r="C70" s="403">
        <v>0</v>
      </c>
      <c r="D70" s="403">
        <v>0</v>
      </c>
      <c r="E70" s="403">
        <v>0</v>
      </c>
      <c r="F70" s="403">
        <v>0</v>
      </c>
      <c r="G70" s="403">
        <v>0</v>
      </c>
      <c r="H70" s="403">
        <v>0</v>
      </c>
    </row>
    <row r="71" spans="1:8" ht="14.25" customHeight="1">
      <c r="A71" s="145" t="s">
        <v>371</v>
      </c>
      <c r="B71" s="38" t="s">
        <v>372</v>
      </c>
      <c r="C71" s="83">
        <v>632</v>
      </c>
      <c r="D71" s="83">
        <v>183</v>
      </c>
      <c r="E71" s="83">
        <v>449</v>
      </c>
      <c r="F71" s="403">
        <v>1</v>
      </c>
      <c r="G71" s="403">
        <v>0</v>
      </c>
      <c r="H71" s="403">
        <v>1</v>
      </c>
    </row>
    <row r="72" spans="1:8" ht="14.25" customHeight="1">
      <c r="A72" s="145" t="s">
        <v>373</v>
      </c>
      <c r="B72" s="38" t="s">
        <v>374</v>
      </c>
      <c r="C72" s="403">
        <v>183</v>
      </c>
      <c r="D72" s="403">
        <v>0</v>
      </c>
      <c r="E72" s="403">
        <v>183</v>
      </c>
      <c r="F72" s="403">
        <v>0</v>
      </c>
      <c r="G72" s="403">
        <v>0</v>
      </c>
      <c r="H72" s="403">
        <v>0</v>
      </c>
    </row>
    <row r="73" spans="1:8" ht="14.25" customHeight="1">
      <c r="A73" s="145" t="s">
        <v>375</v>
      </c>
      <c r="B73" s="38" t="s">
        <v>376</v>
      </c>
      <c r="C73" s="403">
        <v>1499</v>
      </c>
      <c r="D73" s="403">
        <v>126</v>
      </c>
      <c r="E73" s="403">
        <v>1373</v>
      </c>
      <c r="F73" s="403">
        <v>20</v>
      </c>
      <c r="G73" s="403">
        <v>17</v>
      </c>
      <c r="H73" s="403">
        <v>3</v>
      </c>
    </row>
    <row r="74" spans="1:8" ht="14.25" customHeight="1">
      <c r="A74" s="145" t="s">
        <v>377</v>
      </c>
      <c r="B74" s="38" t="s">
        <v>378</v>
      </c>
      <c r="C74" s="403">
        <v>398</v>
      </c>
      <c r="D74" s="403">
        <v>125</v>
      </c>
      <c r="E74" s="403">
        <v>273</v>
      </c>
      <c r="F74" s="403">
        <v>0</v>
      </c>
      <c r="G74" s="403">
        <v>0</v>
      </c>
      <c r="H74" s="403">
        <v>0</v>
      </c>
    </row>
    <row r="75" spans="1:8" ht="14.25" customHeight="1">
      <c r="A75" s="145" t="s">
        <v>379</v>
      </c>
      <c r="B75" s="38" t="s">
        <v>380</v>
      </c>
      <c r="C75" s="403">
        <v>424</v>
      </c>
      <c r="D75" s="403">
        <v>340</v>
      </c>
      <c r="E75" s="403">
        <v>84</v>
      </c>
      <c r="F75" s="403">
        <v>24</v>
      </c>
      <c r="G75" s="403">
        <v>24</v>
      </c>
      <c r="H75" s="403">
        <v>0</v>
      </c>
    </row>
    <row r="76" spans="1:8" ht="14.25" customHeight="1">
      <c r="A76" s="145" t="s">
        <v>381</v>
      </c>
      <c r="B76" s="38" t="s">
        <v>382</v>
      </c>
      <c r="C76" s="403">
        <v>54</v>
      </c>
      <c r="D76" s="403">
        <v>0</v>
      </c>
      <c r="E76" s="403">
        <v>54</v>
      </c>
      <c r="F76" s="403">
        <v>0</v>
      </c>
      <c r="G76" s="403">
        <v>0</v>
      </c>
      <c r="H76" s="403">
        <v>0</v>
      </c>
    </row>
    <row r="77" spans="1:8" ht="14.25" customHeight="1">
      <c r="A77" s="145" t="s">
        <v>383</v>
      </c>
      <c r="B77" s="38" t="s">
        <v>384</v>
      </c>
      <c r="C77" s="83">
        <v>807</v>
      </c>
      <c r="D77" s="403">
        <v>299</v>
      </c>
      <c r="E77" s="403">
        <v>508</v>
      </c>
      <c r="F77" s="403">
        <v>0</v>
      </c>
      <c r="G77" s="403">
        <v>0</v>
      </c>
      <c r="H77" s="403">
        <v>0</v>
      </c>
    </row>
    <row r="78" spans="1:8" ht="14.25" customHeight="1">
      <c r="A78" s="145" t="s">
        <v>385</v>
      </c>
      <c r="B78" s="38" t="s">
        <v>386</v>
      </c>
      <c r="C78" s="403">
        <v>250</v>
      </c>
      <c r="D78" s="403">
        <v>155</v>
      </c>
      <c r="E78" s="403">
        <v>95</v>
      </c>
      <c r="F78" s="403">
        <v>0</v>
      </c>
      <c r="G78" s="403">
        <v>0</v>
      </c>
      <c r="H78" s="403">
        <v>0</v>
      </c>
    </row>
    <row r="79" spans="1:8" ht="14.25" customHeight="1">
      <c r="A79" s="145" t="s">
        <v>387</v>
      </c>
      <c r="B79" s="38" t="s">
        <v>388</v>
      </c>
      <c r="C79" s="403">
        <v>186</v>
      </c>
      <c r="D79" s="403">
        <v>186</v>
      </c>
      <c r="E79" s="403">
        <v>0</v>
      </c>
      <c r="F79" s="403">
        <v>0</v>
      </c>
      <c r="G79" s="403">
        <v>0</v>
      </c>
      <c r="H79" s="403">
        <v>0</v>
      </c>
    </row>
    <row r="80" spans="1:8" ht="14.25" customHeight="1">
      <c r="A80" s="308"/>
      <c r="B80" s="308" t="s">
        <v>389</v>
      </c>
      <c r="C80" s="333">
        <v>3626</v>
      </c>
      <c r="D80" s="333">
        <v>987</v>
      </c>
      <c r="E80" s="333">
        <v>2639</v>
      </c>
      <c r="F80" s="333">
        <v>244</v>
      </c>
      <c r="G80" s="333">
        <v>14</v>
      </c>
      <c r="H80" s="333">
        <v>230</v>
      </c>
    </row>
    <row r="81" spans="1:13" ht="14.25" customHeight="1">
      <c r="A81" s="145" t="s">
        <v>390</v>
      </c>
      <c r="B81" s="38" t="s">
        <v>391</v>
      </c>
      <c r="C81" s="403">
        <v>631</v>
      </c>
      <c r="D81" s="403">
        <v>0</v>
      </c>
      <c r="E81" s="403">
        <v>631</v>
      </c>
      <c r="F81" s="403">
        <v>0</v>
      </c>
      <c r="G81" s="403">
        <v>0</v>
      </c>
      <c r="H81" s="403">
        <v>0</v>
      </c>
    </row>
    <row r="82" spans="1:13" ht="14.25" customHeight="1">
      <c r="A82" s="145" t="s">
        <v>392</v>
      </c>
      <c r="B82" s="38" t="s">
        <v>393</v>
      </c>
      <c r="C82" s="403">
        <v>0</v>
      </c>
      <c r="D82" s="403">
        <v>0</v>
      </c>
      <c r="E82" s="403">
        <v>0</v>
      </c>
      <c r="F82" s="403">
        <v>0</v>
      </c>
      <c r="G82" s="403">
        <v>0</v>
      </c>
      <c r="H82" s="403">
        <v>0</v>
      </c>
    </row>
    <row r="83" spans="1:13" ht="14.25" customHeight="1">
      <c r="A83" s="145" t="s">
        <v>394</v>
      </c>
      <c r="B83" s="38" t="s">
        <v>395</v>
      </c>
      <c r="C83" s="403">
        <v>382</v>
      </c>
      <c r="D83" s="403">
        <v>0</v>
      </c>
      <c r="E83" s="403">
        <v>382</v>
      </c>
      <c r="F83" s="403">
        <v>0</v>
      </c>
      <c r="G83" s="403">
        <v>0</v>
      </c>
      <c r="H83" s="403">
        <v>0</v>
      </c>
    </row>
    <row r="84" spans="1:13" ht="14.25" customHeight="1">
      <c r="A84" s="145" t="s">
        <v>396</v>
      </c>
      <c r="B84" s="38" t="s">
        <v>397</v>
      </c>
      <c r="C84" s="403">
        <v>560</v>
      </c>
      <c r="D84" s="403">
        <v>194</v>
      </c>
      <c r="E84" s="403">
        <v>366</v>
      </c>
      <c r="F84" s="403">
        <v>241</v>
      </c>
      <c r="G84" s="403">
        <v>11</v>
      </c>
      <c r="H84" s="403">
        <v>230</v>
      </c>
    </row>
    <row r="85" spans="1:13" ht="14.25" customHeight="1">
      <c r="A85" s="145" t="s">
        <v>398</v>
      </c>
      <c r="B85" s="38" t="s">
        <v>399</v>
      </c>
      <c r="C85" s="403">
        <v>416</v>
      </c>
      <c r="D85" s="403">
        <v>158</v>
      </c>
      <c r="E85" s="403">
        <v>258</v>
      </c>
      <c r="F85" s="403">
        <v>0</v>
      </c>
      <c r="G85" s="403">
        <v>0</v>
      </c>
      <c r="H85" s="403">
        <v>0</v>
      </c>
    </row>
    <row r="86" spans="1:13" ht="14.25" customHeight="1">
      <c r="A86" s="145" t="s">
        <v>400</v>
      </c>
      <c r="B86" s="38" t="s">
        <v>401</v>
      </c>
      <c r="C86" s="403">
        <v>0</v>
      </c>
      <c r="D86" s="403">
        <v>0</v>
      </c>
      <c r="E86" s="403">
        <v>0</v>
      </c>
      <c r="F86" s="403">
        <v>0</v>
      </c>
      <c r="G86" s="403">
        <v>0</v>
      </c>
      <c r="H86" s="403">
        <v>0</v>
      </c>
      <c r="M86" s="277"/>
    </row>
    <row r="87" spans="1:13" ht="14.25" customHeight="1">
      <c r="A87" s="145" t="s">
        <v>402</v>
      </c>
      <c r="B87" s="38" t="s">
        <v>403</v>
      </c>
      <c r="C87" s="403">
        <v>1381</v>
      </c>
      <c r="D87" s="403">
        <v>383</v>
      </c>
      <c r="E87" s="403">
        <v>998</v>
      </c>
      <c r="F87" s="403">
        <v>3</v>
      </c>
      <c r="G87" s="403">
        <v>3</v>
      </c>
      <c r="H87" s="403">
        <v>0</v>
      </c>
    </row>
    <row r="88" spans="1:13" ht="14.25" customHeight="1">
      <c r="A88" s="145" t="s">
        <v>404</v>
      </c>
      <c r="B88" s="38" t="s">
        <v>405</v>
      </c>
      <c r="C88" s="403">
        <v>256</v>
      </c>
      <c r="D88" s="403">
        <v>252</v>
      </c>
      <c r="E88" s="403">
        <v>4</v>
      </c>
      <c r="F88" s="403">
        <v>0</v>
      </c>
      <c r="G88" s="403">
        <v>0</v>
      </c>
      <c r="H88" s="403">
        <v>0</v>
      </c>
    </row>
    <row r="89" spans="1:13" ht="14.25" customHeight="1">
      <c r="A89" s="308"/>
      <c r="B89" s="308" t="s">
        <v>406</v>
      </c>
      <c r="C89" s="333">
        <v>2317</v>
      </c>
      <c r="D89" s="333">
        <v>345</v>
      </c>
      <c r="E89" s="333">
        <v>1972</v>
      </c>
      <c r="F89" s="333">
        <v>14</v>
      </c>
      <c r="G89" s="333">
        <v>1</v>
      </c>
      <c r="H89" s="333">
        <v>13</v>
      </c>
    </row>
    <row r="90" spans="1:13" ht="14.25" customHeight="1">
      <c r="A90" s="145" t="s">
        <v>407</v>
      </c>
      <c r="B90" s="38" t="s">
        <v>408</v>
      </c>
      <c r="C90" s="403">
        <v>99</v>
      </c>
      <c r="D90" s="403">
        <v>15</v>
      </c>
      <c r="E90" s="403">
        <v>84</v>
      </c>
      <c r="F90" s="403">
        <v>0</v>
      </c>
      <c r="G90" s="403">
        <v>0</v>
      </c>
      <c r="H90" s="403">
        <v>0</v>
      </c>
    </row>
    <row r="91" spans="1:13" ht="14.25" customHeight="1">
      <c r="A91" s="145" t="s">
        <v>409</v>
      </c>
      <c r="B91" s="38" t="s">
        <v>410</v>
      </c>
      <c r="C91" s="403">
        <v>179</v>
      </c>
      <c r="D91" s="403">
        <v>0</v>
      </c>
      <c r="E91" s="403">
        <v>179</v>
      </c>
      <c r="F91" s="403">
        <v>0</v>
      </c>
      <c r="G91" s="403">
        <v>0</v>
      </c>
      <c r="H91" s="403">
        <v>0</v>
      </c>
    </row>
    <row r="92" spans="1:13" ht="14.25" customHeight="1">
      <c r="A92" s="145" t="s">
        <v>411</v>
      </c>
      <c r="B92" s="38" t="s">
        <v>412</v>
      </c>
      <c r="C92" s="403">
        <v>153</v>
      </c>
      <c r="D92" s="403">
        <v>0</v>
      </c>
      <c r="E92" s="403">
        <v>153</v>
      </c>
      <c r="F92" s="403">
        <v>0</v>
      </c>
      <c r="G92" s="403">
        <v>0</v>
      </c>
      <c r="H92" s="403">
        <v>0</v>
      </c>
    </row>
    <row r="93" spans="1:13" ht="14.25" customHeight="1">
      <c r="A93" s="145" t="s">
        <v>413</v>
      </c>
      <c r="B93" s="38" t="s">
        <v>414</v>
      </c>
      <c r="C93" s="403">
        <v>454</v>
      </c>
      <c r="D93" s="403">
        <v>105</v>
      </c>
      <c r="E93" s="403">
        <v>349</v>
      </c>
      <c r="F93" s="403">
        <v>1</v>
      </c>
      <c r="G93" s="403">
        <v>1</v>
      </c>
      <c r="H93" s="403">
        <v>0</v>
      </c>
    </row>
    <row r="94" spans="1:13" ht="14.25" customHeight="1">
      <c r="A94" s="145" t="s">
        <v>415</v>
      </c>
      <c r="B94" s="38" t="s">
        <v>416</v>
      </c>
      <c r="C94" s="403">
        <v>439</v>
      </c>
      <c r="D94" s="403">
        <v>131</v>
      </c>
      <c r="E94" s="403">
        <v>308</v>
      </c>
      <c r="F94" s="403">
        <v>0</v>
      </c>
      <c r="G94" s="403">
        <v>0</v>
      </c>
      <c r="H94" s="403">
        <v>0</v>
      </c>
    </row>
    <row r="95" spans="1:13" ht="14.25" customHeight="1">
      <c r="A95" s="145" t="s">
        <v>417</v>
      </c>
      <c r="B95" s="38" t="s">
        <v>418</v>
      </c>
      <c r="C95" s="403">
        <v>358</v>
      </c>
      <c r="D95" s="403">
        <v>0</v>
      </c>
      <c r="E95" s="403">
        <v>358</v>
      </c>
      <c r="F95" s="403">
        <v>2</v>
      </c>
      <c r="G95" s="403">
        <v>0</v>
      </c>
      <c r="H95" s="403">
        <v>2</v>
      </c>
    </row>
    <row r="96" spans="1:13" ht="14.25" customHeight="1">
      <c r="A96" s="145" t="s">
        <v>419</v>
      </c>
      <c r="B96" s="38" t="s">
        <v>420</v>
      </c>
      <c r="C96" s="403">
        <v>410</v>
      </c>
      <c r="D96" s="403">
        <v>50</v>
      </c>
      <c r="E96" s="403">
        <v>360</v>
      </c>
      <c r="F96" s="403">
        <v>3</v>
      </c>
      <c r="G96" s="403">
        <v>0</v>
      </c>
      <c r="H96" s="403">
        <v>3</v>
      </c>
    </row>
    <row r="97" spans="1:13" ht="14.25" customHeight="1">
      <c r="A97" s="145" t="s">
        <v>421</v>
      </c>
      <c r="B97" s="38" t="s">
        <v>422</v>
      </c>
      <c r="C97" s="403">
        <v>0</v>
      </c>
      <c r="D97" s="403">
        <v>0</v>
      </c>
      <c r="E97" s="403">
        <v>0</v>
      </c>
      <c r="F97" s="403">
        <v>0</v>
      </c>
      <c r="G97" s="403">
        <v>0</v>
      </c>
      <c r="H97" s="403">
        <v>0</v>
      </c>
      <c r="M97" s="277"/>
    </row>
    <row r="98" spans="1:13" ht="14.25" customHeight="1">
      <c r="A98" s="145" t="s">
        <v>423</v>
      </c>
      <c r="B98" s="38" t="s">
        <v>424</v>
      </c>
      <c r="C98" s="403">
        <v>44</v>
      </c>
      <c r="D98" s="403">
        <v>44</v>
      </c>
      <c r="E98" s="403">
        <v>0</v>
      </c>
      <c r="F98" s="403">
        <v>0</v>
      </c>
      <c r="G98" s="403">
        <v>0</v>
      </c>
      <c r="H98" s="403">
        <v>0</v>
      </c>
    </row>
    <row r="99" spans="1:13" ht="14.25" customHeight="1">
      <c r="A99" s="145" t="s">
        <v>425</v>
      </c>
      <c r="B99" s="38" t="s">
        <v>426</v>
      </c>
      <c r="C99" s="403">
        <v>181</v>
      </c>
      <c r="D99" s="403">
        <v>0</v>
      </c>
      <c r="E99" s="403">
        <v>181</v>
      </c>
      <c r="F99" s="403">
        <v>8</v>
      </c>
      <c r="G99" s="403">
        <v>0</v>
      </c>
      <c r="H99" s="403">
        <v>8</v>
      </c>
    </row>
    <row r="100" spans="1:13" ht="14.25" customHeight="1">
      <c r="A100" s="145" t="s">
        <v>427</v>
      </c>
      <c r="B100" s="38" t="s">
        <v>428</v>
      </c>
      <c r="C100" s="403">
        <v>0</v>
      </c>
      <c r="D100" s="403">
        <v>0</v>
      </c>
      <c r="E100" s="403">
        <v>0</v>
      </c>
      <c r="F100" s="403">
        <v>0</v>
      </c>
      <c r="G100" s="403">
        <v>0</v>
      </c>
      <c r="H100" s="403">
        <v>0</v>
      </c>
      <c r="M100" s="277"/>
    </row>
    <row r="101" spans="1:13" ht="14.25" customHeight="1">
      <c r="A101" s="145" t="s">
        <v>429</v>
      </c>
      <c r="B101" s="38" t="s">
        <v>430</v>
      </c>
      <c r="C101" s="403">
        <v>0</v>
      </c>
      <c r="D101" s="403">
        <v>0</v>
      </c>
      <c r="E101" s="403">
        <v>0</v>
      </c>
      <c r="F101" s="403">
        <v>0</v>
      </c>
      <c r="G101" s="403">
        <v>0</v>
      </c>
      <c r="H101" s="403">
        <v>0</v>
      </c>
      <c r="M101" s="277"/>
    </row>
    <row r="102" spans="1:13" ht="14.25" customHeight="1">
      <c r="A102" s="308"/>
      <c r="B102" s="308" t="s">
        <v>431</v>
      </c>
      <c r="C102" s="402">
        <v>625</v>
      </c>
      <c r="D102" s="402">
        <v>69</v>
      </c>
      <c r="E102" s="402">
        <v>556</v>
      </c>
      <c r="F102" s="333">
        <v>15</v>
      </c>
      <c r="G102" s="333">
        <v>0</v>
      </c>
      <c r="H102" s="333">
        <v>15</v>
      </c>
    </row>
    <row r="103" spans="1:13" ht="14.25" customHeight="1">
      <c r="A103" s="145" t="s">
        <v>432</v>
      </c>
      <c r="B103" s="38" t="s">
        <v>433</v>
      </c>
      <c r="C103" s="403">
        <v>625</v>
      </c>
      <c r="D103" s="403">
        <v>69</v>
      </c>
      <c r="E103" s="403">
        <v>556</v>
      </c>
      <c r="F103" s="403">
        <v>15</v>
      </c>
      <c r="G103" s="403">
        <v>0</v>
      </c>
      <c r="H103" s="403">
        <v>15</v>
      </c>
    </row>
    <row r="104" spans="1:13" ht="14.25" customHeight="1">
      <c r="A104" s="308"/>
      <c r="B104" s="308" t="s">
        <v>434</v>
      </c>
      <c r="C104" s="402">
        <v>2010</v>
      </c>
      <c r="D104" s="402">
        <v>501</v>
      </c>
      <c r="E104" s="333">
        <v>1509</v>
      </c>
      <c r="F104" s="402">
        <v>10</v>
      </c>
      <c r="G104" s="402">
        <v>4</v>
      </c>
      <c r="H104" s="402">
        <v>6</v>
      </c>
    </row>
    <row r="105" spans="1:13" ht="14.25" customHeight="1">
      <c r="A105" s="145" t="s">
        <v>435</v>
      </c>
      <c r="B105" s="38" t="s">
        <v>436</v>
      </c>
      <c r="C105" s="403">
        <v>23</v>
      </c>
      <c r="D105" s="403">
        <v>23</v>
      </c>
      <c r="E105" s="403">
        <v>0</v>
      </c>
      <c r="F105" s="403">
        <v>0</v>
      </c>
      <c r="G105" s="403">
        <v>0</v>
      </c>
      <c r="H105" s="403">
        <v>0</v>
      </c>
    </row>
    <row r="106" spans="1:13" ht="14.25" customHeight="1">
      <c r="A106" s="145" t="s">
        <v>437</v>
      </c>
      <c r="B106" s="38" t="s">
        <v>438</v>
      </c>
      <c r="C106" s="403">
        <v>530</v>
      </c>
      <c r="D106" s="403">
        <v>86</v>
      </c>
      <c r="E106" s="403">
        <v>444</v>
      </c>
      <c r="F106" s="403">
        <v>0</v>
      </c>
      <c r="G106" s="403">
        <v>0</v>
      </c>
      <c r="H106" s="403">
        <v>0</v>
      </c>
    </row>
    <row r="107" spans="1:13" ht="14.25" customHeight="1">
      <c r="A107" s="145" t="s">
        <v>439</v>
      </c>
      <c r="B107" s="38" t="s">
        <v>440</v>
      </c>
      <c r="C107" s="403">
        <v>450</v>
      </c>
      <c r="D107" s="403">
        <v>76</v>
      </c>
      <c r="E107" s="403">
        <v>374</v>
      </c>
      <c r="F107" s="403">
        <v>6</v>
      </c>
      <c r="G107" s="403">
        <v>0</v>
      </c>
      <c r="H107" s="403">
        <v>6</v>
      </c>
    </row>
    <row r="108" spans="1:13" ht="14.25" customHeight="1">
      <c r="A108" s="145" t="s">
        <v>441</v>
      </c>
      <c r="B108" s="38" t="s">
        <v>442</v>
      </c>
      <c r="C108" s="403">
        <v>821</v>
      </c>
      <c r="D108" s="403">
        <v>130</v>
      </c>
      <c r="E108" s="403">
        <v>691</v>
      </c>
      <c r="F108" s="403">
        <v>0</v>
      </c>
      <c r="G108" s="403">
        <v>0</v>
      </c>
      <c r="H108" s="403">
        <v>0</v>
      </c>
    </row>
    <row r="109" spans="1:13" ht="14.25" customHeight="1">
      <c r="A109" s="145" t="s">
        <v>443</v>
      </c>
      <c r="B109" s="38" t="s">
        <v>444</v>
      </c>
      <c r="C109" s="403">
        <v>186</v>
      </c>
      <c r="D109" s="403">
        <v>186</v>
      </c>
      <c r="E109" s="403">
        <v>0</v>
      </c>
      <c r="F109" s="403">
        <v>4</v>
      </c>
      <c r="G109" s="403">
        <v>4</v>
      </c>
      <c r="H109" s="403">
        <v>0</v>
      </c>
    </row>
    <row r="110" spans="1:13" ht="14.25" customHeight="1">
      <c r="A110" s="308"/>
      <c r="B110" s="308" t="s">
        <v>445</v>
      </c>
      <c r="C110" s="333">
        <v>11476</v>
      </c>
      <c r="D110" s="333">
        <v>4546</v>
      </c>
      <c r="E110" s="333">
        <v>6930</v>
      </c>
      <c r="F110" s="402">
        <v>485</v>
      </c>
      <c r="G110" s="402">
        <v>236</v>
      </c>
      <c r="H110" s="402">
        <v>249</v>
      </c>
    </row>
    <row r="111" spans="1:13" ht="14.25" customHeight="1">
      <c r="A111" s="145" t="s">
        <v>446</v>
      </c>
      <c r="B111" s="38" t="s">
        <v>447</v>
      </c>
      <c r="C111" s="403">
        <v>184</v>
      </c>
      <c r="D111" s="403">
        <v>0</v>
      </c>
      <c r="E111" s="403">
        <v>184</v>
      </c>
      <c r="F111" s="403">
        <v>0</v>
      </c>
      <c r="G111" s="403">
        <v>0</v>
      </c>
      <c r="H111" s="403">
        <v>0</v>
      </c>
    </row>
    <row r="112" spans="1:13" ht="14.25" customHeight="1">
      <c r="A112" s="145" t="s">
        <v>448</v>
      </c>
      <c r="B112" s="38" t="s">
        <v>449</v>
      </c>
      <c r="C112" s="403">
        <v>347</v>
      </c>
      <c r="D112" s="403">
        <v>103</v>
      </c>
      <c r="E112" s="146">
        <v>244</v>
      </c>
      <c r="F112" s="403">
        <v>5</v>
      </c>
      <c r="G112" s="403">
        <v>0</v>
      </c>
      <c r="H112" s="403">
        <v>5</v>
      </c>
    </row>
    <row r="113" spans="1:13" ht="14.25" customHeight="1">
      <c r="A113" s="145" t="s">
        <v>450</v>
      </c>
      <c r="B113" s="38" t="s">
        <v>451</v>
      </c>
      <c r="C113" s="403">
        <v>223</v>
      </c>
      <c r="D113" s="403">
        <v>0</v>
      </c>
      <c r="E113" s="403">
        <v>223</v>
      </c>
      <c r="F113" s="403">
        <v>0</v>
      </c>
      <c r="G113" s="403">
        <v>0</v>
      </c>
      <c r="H113" s="403">
        <v>0</v>
      </c>
    </row>
    <row r="114" spans="1:13" ht="14.25" customHeight="1">
      <c r="A114" s="145" t="s">
        <v>452</v>
      </c>
      <c r="B114" s="38" t="s">
        <v>453</v>
      </c>
      <c r="C114" s="403">
        <v>0</v>
      </c>
      <c r="D114" s="403">
        <v>0</v>
      </c>
      <c r="E114" s="403">
        <v>0</v>
      </c>
      <c r="F114" s="403">
        <v>0</v>
      </c>
      <c r="G114" s="403">
        <v>0</v>
      </c>
      <c r="H114" s="403">
        <v>0</v>
      </c>
      <c r="M114" s="277"/>
    </row>
    <row r="115" spans="1:13" ht="14.25" customHeight="1">
      <c r="A115" s="145" t="s">
        <v>454</v>
      </c>
      <c r="B115" s="38" t="s">
        <v>455</v>
      </c>
      <c r="C115" s="403">
        <v>12</v>
      </c>
      <c r="D115" s="403">
        <v>0</v>
      </c>
      <c r="E115" s="403">
        <v>12</v>
      </c>
      <c r="F115" s="403">
        <v>0</v>
      </c>
      <c r="G115" s="403">
        <v>0</v>
      </c>
      <c r="H115" s="403">
        <v>0</v>
      </c>
    </row>
    <row r="116" spans="1:13" ht="14.25" customHeight="1">
      <c r="A116" s="145" t="s">
        <v>456</v>
      </c>
      <c r="B116" s="38" t="s">
        <v>457</v>
      </c>
      <c r="C116" s="403">
        <v>0</v>
      </c>
      <c r="D116" s="403">
        <v>0</v>
      </c>
      <c r="E116" s="403">
        <v>0</v>
      </c>
      <c r="F116" s="403">
        <v>0</v>
      </c>
      <c r="G116" s="403">
        <v>0</v>
      </c>
      <c r="H116" s="403">
        <v>0</v>
      </c>
      <c r="M116" s="277"/>
    </row>
    <row r="117" spans="1:13" ht="14.25" customHeight="1">
      <c r="A117" s="145" t="s">
        <v>458</v>
      </c>
      <c r="B117" s="38" t="s">
        <v>459</v>
      </c>
      <c r="C117" s="403">
        <v>47</v>
      </c>
      <c r="D117" s="403">
        <v>40</v>
      </c>
      <c r="E117" s="403">
        <v>7</v>
      </c>
      <c r="F117" s="403">
        <v>0</v>
      </c>
      <c r="G117" s="403">
        <v>0</v>
      </c>
      <c r="H117" s="403">
        <v>0</v>
      </c>
    </row>
    <row r="118" spans="1:13" ht="14.25" customHeight="1">
      <c r="A118" s="145" t="s">
        <v>460</v>
      </c>
      <c r="B118" s="38" t="s">
        <v>461</v>
      </c>
      <c r="C118" s="403">
        <v>185</v>
      </c>
      <c r="D118" s="403">
        <v>0</v>
      </c>
      <c r="E118" s="146">
        <v>185</v>
      </c>
      <c r="F118" s="403">
        <v>0</v>
      </c>
      <c r="G118" s="403">
        <v>0</v>
      </c>
      <c r="H118" s="403">
        <v>0</v>
      </c>
    </row>
    <row r="119" spans="1:13" ht="14.25" customHeight="1">
      <c r="A119" s="145" t="s">
        <v>462</v>
      </c>
      <c r="B119" s="38" t="s">
        <v>463</v>
      </c>
      <c r="C119" s="403">
        <v>162</v>
      </c>
      <c r="D119" s="403">
        <v>0</v>
      </c>
      <c r="E119" s="403">
        <v>162</v>
      </c>
      <c r="F119" s="403">
        <v>0</v>
      </c>
      <c r="G119" s="403">
        <v>0</v>
      </c>
      <c r="H119" s="403">
        <v>0</v>
      </c>
    </row>
    <row r="120" spans="1:13" ht="14.25" customHeight="1">
      <c r="A120" s="145" t="s">
        <v>464</v>
      </c>
      <c r="B120" s="38" t="s">
        <v>465</v>
      </c>
      <c r="C120" s="403">
        <v>66</v>
      </c>
      <c r="D120" s="403">
        <v>0</v>
      </c>
      <c r="E120" s="403">
        <v>66</v>
      </c>
      <c r="F120" s="403">
        <v>0</v>
      </c>
      <c r="G120" s="403">
        <v>0</v>
      </c>
      <c r="H120" s="403">
        <v>0</v>
      </c>
    </row>
    <row r="121" spans="1:13" ht="14.25" customHeight="1">
      <c r="A121" s="145" t="s">
        <v>466</v>
      </c>
      <c r="B121" s="38" t="s">
        <v>467</v>
      </c>
      <c r="C121" s="403">
        <v>179</v>
      </c>
      <c r="D121" s="403">
        <v>179</v>
      </c>
      <c r="E121" s="403">
        <v>0</v>
      </c>
      <c r="F121" s="403">
        <v>0</v>
      </c>
      <c r="G121" s="403">
        <v>0</v>
      </c>
      <c r="H121" s="403">
        <v>0</v>
      </c>
    </row>
    <row r="122" spans="1:13" ht="14.25" customHeight="1">
      <c r="A122" s="145" t="s">
        <v>468</v>
      </c>
      <c r="B122" s="38" t="s">
        <v>469</v>
      </c>
      <c r="C122" s="403">
        <v>270</v>
      </c>
      <c r="D122" s="403">
        <v>270</v>
      </c>
      <c r="E122" s="403">
        <v>0</v>
      </c>
      <c r="F122" s="403">
        <v>0</v>
      </c>
      <c r="G122" s="403">
        <v>0</v>
      </c>
      <c r="H122" s="403">
        <v>0</v>
      </c>
    </row>
    <row r="123" spans="1:13" ht="14.25" customHeight="1">
      <c r="A123" s="145" t="s">
        <v>470</v>
      </c>
      <c r="B123" s="38" t="s">
        <v>471</v>
      </c>
      <c r="C123" s="403">
        <v>0</v>
      </c>
      <c r="D123" s="403">
        <v>0</v>
      </c>
      <c r="E123" s="403">
        <v>0</v>
      </c>
      <c r="F123" s="403">
        <v>0</v>
      </c>
      <c r="G123" s="403">
        <v>0</v>
      </c>
      <c r="H123" s="403">
        <v>0</v>
      </c>
      <c r="M123" s="277"/>
    </row>
    <row r="124" spans="1:13" ht="14.25" customHeight="1">
      <c r="A124" s="145" t="s">
        <v>472</v>
      </c>
      <c r="B124" s="38" t="s">
        <v>473</v>
      </c>
      <c r="C124" s="403">
        <v>53</v>
      </c>
      <c r="D124" s="403">
        <v>0</v>
      </c>
      <c r="E124" s="403">
        <v>53</v>
      </c>
      <c r="F124" s="403">
        <v>0</v>
      </c>
      <c r="G124" s="403">
        <v>0</v>
      </c>
      <c r="H124" s="403">
        <v>0</v>
      </c>
    </row>
    <row r="125" spans="1:13" ht="14.25" customHeight="1">
      <c r="A125" s="145" t="s">
        <v>474</v>
      </c>
      <c r="B125" s="38" t="s">
        <v>475</v>
      </c>
      <c r="C125" s="403">
        <v>0</v>
      </c>
      <c r="D125" s="403">
        <v>0</v>
      </c>
      <c r="E125" s="403">
        <v>0</v>
      </c>
      <c r="F125" s="403">
        <v>0</v>
      </c>
      <c r="G125" s="403">
        <v>0</v>
      </c>
      <c r="H125" s="403">
        <v>0</v>
      </c>
      <c r="M125" s="277"/>
    </row>
    <row r="126" spans="1:13" ht="14.25" customHeight="1">
      <c r="A126" s="145" t="s">
        <v>476</v>
      </c>
      <c r="B126" s="38" t="s">
        <v>477</v>
      </c>
      <c r="C126" s="403">
        <v>222</v>
      </c>
      <c r="D126" s="403">
        <v>5</v>
      </c>
      <c r="E126" s="403">
        <v>217</v>
      </c>
      <c r="F126" s="403">
        <v>0</v>
      </c>
      <c r="G126" s="403">
        <v>0</v>
      </c>
      <c r="H126" s="403">
        <v>0</v>
      </c>
    </row>
    <row r="127" spans="1:13" ht="14.25" customHeight="1">
      <c r="A127" s="145" t="s">
        <v>478</v>
      </c>
      <c r="B127" s="38" t="s">
        <v>479</v>
      </c>
      <c r="C127" s="403">
        <v>25</v>
      </c>
      <c r="D127" s="403">
        <v>0</v>
      </c>
      <c r="E127" s="403">
        <v>25</v>
      </c>
      <c r="F127" s="403">
        <v>0</v>
      </c>
      <c r="G127" s="403">
        <v>0</v>
      </c>
      <c r="H127" s="403">
        <v>0</v>
      </c>
    </row>
    <row r="128" spans="1:13" ht="14.25" customHeight="1">
      <c r="A128" s="145" t="s">
        <v>480</v>
      </c>
      <c r="B128" s="38" t="s">
        <v>481</v>
      </c>
      <c r="C128" s="403">
        <v>0</v>
      </c>
      <c r="D128" s="403">
        <v>0</v>
      </c>
      <c r="E128" s="403">
        <v>0</v>
      </c>
      <c r="F128" s="403">
        <v>0</v>
      </c>
      <c r="G128" s="403">
        <v>0</v>
      </c>
      <c r="H128" s="403">
        <v>0</v>
      </c>
      <c r="M128" s="277"/>
    </row>
    <row r="129" spans="1:13" ht="14.25" customHeight="1">
      <c r="A129" s="145" t="s">
        <v>482</v>
      </c>
      <c r="B129" s="38" t="s">
        <v>483</v>
      </c>
      <c r="C129" s="403">
        <v>191</v>
      </c>
      <c r="D129" s="403">
        <v>0</v>
      </c>
      <c r="E129" s="403">
        <v>191</v>
      </c>
      <c r="F129" s="403">
        <v>4</v>
      </c>
      <c r="G129" s="403">
        <v>0</v>
      </c>
      <c r="H129" s="403">
        <v>4</v>
      </c>
    </row>
    <row r="130" spans="1:13" ht="14.25" customHeight="1">
      <c r="A130" s="145" t="s">
        <v>484</v>
      </c>
      <c r="B130" s="38" t="s">
        <v>485</v>
      </c>
      <c r="C130" s="403">
        <v>0</v>
      </c>
      <c r="D130" s="403">
        <v>0</v>
      </c>
      <c r="E130" s="403">
        <v>0</v>
      </c>
      <c r="F130" s="403">
        <v>0</v>
      </c>
      <c r="G130" s="403">
        <v>0</v>
      </c>
      <c r="H130" s="403">
        <v>0</v>
      </c>
      <c r="M130" s="277"/>
    </row>
    <row r="131" spans="1:13" ht="14.25" customHeight="1">
      <c r="A131" s="145" t="s">
        <v>486</v>
      </c>
      <c r="B131" s="38" t="s">
        <v>487</v>
      </c>
      <c r="C131" s="403">
        <v>72</v>
      </c>
      <c r="D131" s="403">
        <v>0</v>
      </c>
      <c r="E131" s="403">
        <v>72</v>
      </c>
      <c r="F131" s="403">
        <v>0</v>
      </c>
      <c r="G131" s="403">
        <v>0</v>
      </c>
      <c r="H131" s="403">
        <v>0</v>
      </c>
    </row>
    <row r="132" spans="1:13" ht="14.25" customHeight="1">
      <c r="A132" s="145" t="s">
        <v>488</v>
      </c>
      <c r="B132" s="38" t="s">
        <v>489</v>
      </c>
      <c r="C132" s="403">
        <v>2137</v>
      </c>
      <c r="D132" s="403">
        <v>1332</v>
      </c>
      <c r="E132" s="146">
        <v>805</v>
      </c>
      <c r="F132" s="403">
        <v>100</v>
      </c>
      <c r="G132" s="403">
        <v>95</v>
      </c>
      <c r="H132" s="403">
        <v>5</v>
      </c>
    </row>
    <row r="133" spans="1:13" ht="14.25" customHeight="1">
      <c r="A133" s="145" t="s">
        <v>490</v>
      </c>
      <c r="B133" s="38" t="s">
        <v>491</v>
      </c>
      <c r="C133" s="403">
        <v>2392</v>
      </c>
      <c r="D133" s="403">
        <v>1159</v>
      </c>
      <c r="E133" s="403">
        <v>1233</v>
      </c>
      <c r="F133" s="403">
        <v>42</v>
      </c>
      <c r="G133" s="403">
        <v>8</v>
      </c>
      <c r="H133" s="403">
        <v>34</v>
      </c>
    </row>
    <row r="134" spans="1:13" ht="14.25" customHeight="1">
      <c r="A134" s="145" t="s">
        <v>492</v>
      </c>
      <c r="B134" s="38" t="s">
        <v>493</v>
      </c>
      <c r="C134" s="403">
        <v>998</v>
      </c>
      <c r="D134" s="403">
        <v>176</v>
      </c>
      <c r="E134" s="403">
        <v>822</v>
      </c>
      <c r="F134" s="403">
        <v>1</v>
      </c>
      <c r="G134" s="403">
        <v>0</v>
      </c>
      <c r="H134" s="403">
        <v>1</v>
      </c>
    </row>
    <row r="135" spans="1:13" ht="14.25" customHeight="1">
      <c r="A135" s="145" t="s">
        <v>494</v>
      </c>
      <c r="B135" s="38" t="s">
        <v>495</v>
      </c>
      <c r="C135" s="403">
        <v>1087</v>
      </c>
      <c r="D135" s="403">
        <v>8</v>
      </c>
      <c r="E135" s="146">
        <v>1079</v>
      </c>
      <c r="F135" s="403">
        <v>192</v>
      </c>
      <c r="G135" s="403">
        <v>0</v>
      </c>
      <c r="H135" s="403">
        <v>192</v>
      </c>
    </row>
    <row r="136" spans="1:13" ht="14.25" customHeight="1">
      <c r="A136" s="145" t="s">
        <v>496</v>
      </c>
      <c r="B136" s="38" t="s">
        <v>497</v>
      </c>
      <c r="C136" s="403">
        <v>6</v>
      </c>
      <c r="D136" s="403">
        <v>6</v>
      </c>
      <c r="E136" s="146">
        <v>0</v>
      </c>
      <c r="F136" s="403">
        <v>0</v>
      </c>
      <c r="G136" s="403">
        <v>0</v>
      </c>
      <c r="H136" s="403">
        <v>0</v>
      </c>
    </row>
    <row r="137" spans="1:13" ht="14.25" customHeight="1">
      <c r="A137" s="145" t="s">
        <v>498</v>
      </c>
      <c r="B137" s="38" t="s">
        <v>499</v>
      </c>
      <c r="C137" s="403">
        <v>391</v>
      </c>
      <c r="D137" s="403">
        <v>220</v>
      </c>
      <c r="E137" s="403">
        <v>171</v>
      </c>
      <c r="F137" s="403">
        <v>7</v>
      </c>
      <c r="G137" s="403">
        <v>1</v>
      </c>
      <c r="H137" s="403">
        <v>6</v>
      </c>
    </row>
    <row r="138" spans="1:13" ht="14.25" customHeight="1">
      <c r="A138" s="145" t="s">
        <v>500</v>
      </c>
      <c r="B138" s="38" t="s">
        <v>501</v>
      </c>
      <c r="C138" s="403">
        <v>144</v>
      </c>
      <c r="D138" s="403">
        <v>144</v>
      </c>
      <c r="E138" s="403">
        <v>0</v>
      </c>
      <c r="F138" s="403">
        <v>0</v>
      </c>
      <c r="G138" s="403">
        <v>0</v>
      </c>
      <c r="H138" s="403">
        <v>0</v>
      </c>
    </row>
    <row r="139" spans="1:13" ht="14.25" customHeight="1">
      <c r="A139" s="145" t="s">
        <v>502</v>
      </c>
      <c r="B139" s="38" t="s">
        <v>503</v>
      </c>
      <c r="C139" s="403">
        <v>432</v>
      </c>
      <c r="D139" s="403">
        <v>44</v>
      </c>
      <c r="E139" s="403">
        <v>388</v>
      </c>
      <c r="F139" s="403">
        <v>0</v>
      </c>
      <c r="G139" s="403">
        <v>0</v>
      </c>
      <c r="H139" s="403">
        <v>0</v>
      </c>
    </row>
    <row r="140" spans="1:13" ht="14.25" customHeight="1">
      <c r="A140" s="145" t="s">
        <v>504</v>
      </c>
      <c r="B140" s="38" t="s">
        <v>505</v>
      </c>
      <c r="C140" s="403">
        <v>377</v>
      </c>
      <c r="D140" s="403">
        <v>204</v>
      </c>
      <c r="E140" s="403">
        <v>173</v>
      </c>
      <c r="F140" s="403">
        <v>0</v>
      </c>
      <c r="G140" s="403">
        <v>0</v>
      </c>
      <c r="H140" s="403">
        <v>0</v>
      </c>
    </row>
    <row r="141" spans="1:13" ht="14.25" customHeight="1">
      <c r="A141" s="145" t="s">
        <v>506</v>
      </c>
      <c r="B141" s="38" t="s">
        <v>507</v>
      </c>
      <c r="C141" s="403">
        <v>340</v>
      </c>
      <c r="D141" s="403">
        <v>298</v>
      </c>
      <c r="E141" s="403">
        <v>42</v>
      </c>
      <c r="F141" s="403">
        <v>130</v>
      </c>
      <c r="G141" s="403">
        <v>130</v>
      </c>
      <c r="H141" s="403">
        <v>0</v>
      </c>
    </row>
    <row r="142" spans="1:13" ht="14.25" customHeight="1">
      <c r="A142" s="145" t="s">
        <v>508</v>
      </c>
      <c r="B142" s="38" t="s">
        <v>509</v>
      </c>
      <c r="C142" s="403">
        <v>658</v>
      </c>
      <c r="D142" s="403">
        <v>257</v>
      </c>
      <c r="E142" s="403">
        <v>401</v>
      </c>
      <c r="F142" s="403">
        <v>4</v>
      </c>
      <c r="G142" s="403">
        <v>2</v>
      </c>
      <c r="H142" s="403">
        <v>2</v>
      </c>
    </row>
    <row r="143" spans="1:13" ht="14.25" customHeight="1">
      <c r="A143" s="145" t="s">
        <v>510</v>
      </c>
      <c r="B143" s="38" t="s">
        <v>511</v>
      </c>
      <c r="C143" s="403">
        <v>276</v>
      </c>
      <c r="D143" s="403">
        <v>101</v>
      </c>
      <c r="E143" s="403">
        <v>175</v>
      </c>
      <c r="F143" s="403">
        <v>0</v>
      </c>
      <c r="G143" s="403">
        <v>0</v>
      </c>
      <c r="H143" s="403">
        <v>0</v>
      </c>
    </row>
    <row r="144" spans="1:13" ht="14.25" customHeight="1">
      <c r="A144" s="308"/>
      <c r="B144" s="308" t="s">
        <v>512</v>
      </c>
      <c r="C144" s="333">
        <v>5691</v>
      </c>
      <c r="D144" s="333">
        <v>2394</v>
      </c>
      <c r="E144" s="333">
        <v>3297</v>
      </c>
      <c r="F144" s="333">
        <v>117</v>
      </c>
      <c r="G144" s="333">
        <v>15</v>
      </c>
      <c r="H144" s="333">
        <v>102</v>
      </c>
    </row>
    <row r="145" spans="1:13" ht="14.25" customHeight="1">
      <c r="A145" s="145" t="s">
        <v>513</v>
      </c>
      <c r="B145" s="38" t="s">
        <v>514</v>
      </c>
      <c r="C145" s="403">
        <v>365</v>
      </c>
      <c r="D145" s="403">
        <v>338</v>
      </c>
      <c r="E145" s="403">
        <v>27</v>
      </c>
      <c r="F145" s="403">
        <v>7</v>
      </c>
      <c r="G145" s="403">
        <v>7</v>
      </c>
      <c r="H145" s="403">
        <v>0</v>
      </c>
    </row>
    <row r="146" spans="1:13" ht="14.25" customHeight="1">
      <c r="A146" s="145" t="s">
        <v>515</v>
      </c>
      <c r="B146" s="38" t="s">
        <v>516</v>
      </c>
      <c r="C146" s="403">
        <v>1203</v>
      </c>
      <c r="D146" s="403">
        <v>884</v>
      </c>
      <c r="E146" s="403">
        <v>319</v>
      </c>
      <c r="F146" s="403">
        <v>8</v>
      </c>
      <c r="G146" s="403">
        <v>8</v>
      </c>
      <c r="H146" s="403">
        <v>0</v>
      </c>
    </row>
    <row r="147" spans="1:13" ht="14.25" customHeight="1">
      <c r="A147" s="145" t="s">
        <v>517</v>
      </c>
      <c r="B147" s="38" t="s">
        <v>518</v>
      </c>
      <c r="C147" s="403">
        <v>109</v>
      </c>
      <c r="D147" s="403">
        <v>0</v>
      </c>
      <c r="E147" s="403">
        <v>109</v>
      </c>
      <c r="F147" s="403">
        <v>0</v>
      </c>
      <c r="G147" s="403">
        <v>0</v>
      </c>
      <c r="H147" s="403">
        <v>0</v>
      </c>
    </row>
    <row r="148" spans="1:13" ht="14.25" customHeight="1">
      <c r="A148" s="145" t="s">
        <v>519</v>
      </c>
      <c r="B148" s="38" t="s">
        <v>520</v>
      </c>
      <c r="C148" s="403">
        <v>1472</v>
      </c>
      <c r="D148" s="403">
        <v>545</v>
      </c>
      <c r="E148" s="403">
        <v>927</v>
      </c>
      <c r="F148" s="403">
        <v>0</v>
      </c>
      <c r="G148" s="403">
        <v>0</v>
      </c>
      <c r="H148" s="403">
        <v>0</v>
      </c>
    </row>
    <row r="149" spans="1:13" ht="14.25" customHeight="1">
      <c r="A149" s="145" t="s">
        <v>521</v>
      </c>
      <c r="B149" s="38" t="s">
        <v>522</v>
      </c>
      <c r="C149" s="403">
        <v>1986</v>
      </c>
      <c r="D149" s="403">
        <v>307</v>
      </c>
      <c r="E149" s="403">
        <v>1679</v>
      </c>
      <c r="F149" s="403">
        <v>102</v>
      </c>
      <c r="G149" s="403">
        <v>0</v>
      </c>
      <c r="H149" s="403">
        <v>102</v>
      </c>
    </row>
    <row r="150" spans="1:13" ht="14.25" customHeight="1">
      <c r="A150" s="145" t="s">
        <v>523</v>
      </c>
      <c r="B150" s="38" t="s">
        <v>524</v>
      </c>
      <c r="C150" s="403">
        <v>556</v>
      </c>
      <c r="D150" s="403">
        <v>320</v>
      </c>
      <c r="E150" s="403">
        <v>236</v>
      </c>
      <c r="F150" s="403">
        <v>0</v>
      </c>
      <c r="G150" s="403">
        <v>0</v>
      </c>
      <c r="H150" s="403">
        <v>0</v>
      </c>
    </row>
    <row r="151" spans="1:13" s="26" customFormat="1" ht="14.25" customHeight="1">
      <c r="A151" s="308"/>
      <c r="B151" s="308" t="s">
        <v>525</v>
      </c>
      <c r="C151" s="333">
        <v>19107</v>
      </c>
      <c r="D151" s="333">
        <v>7391</v>
      </c>
      <c r="E151" s="333">
        <v>11716</v>
      </c>
      <c r="F151" s="333">
        <v>355</v>
      </c>
      <c r="G151" s="333">
        <v>109</v>
      </c>
      <c r="H151" s="333">
        <v>246</v>
      </c>
    </row>
    <row r="152" spans="1:13" ht="14.25" customHeight="1">
      <c r="A152" s="145" t="s">
        <v>526</v>
      </c>
      <c r="B152" s="38" t="s">
        <v>527</v>
      </c>
      <c r="C152" s="403">
        <v>346</v>
      </c>
      <c r="D152" s="403">
        <v>0</v>
      </c>
      <c r="E152" s="403">
        <v>346</v>
      </c>
      <c r="F152" s="403">
        <v>33</v>
      </c>
      <c r="G152" s="403">
        <v>0</v>
      </c>
      <c r="H152" s="403">
        <v>33</v>
      </c>
    </row>
    <row r="153" spans="1:13" ht="14.25" customHeight="1">
      <c r="A153" s="145" t="s">
        <v>528</v>
      </c>
      <c r="B153" s="38" t="s">
        <v>529</v>
      </c>
      <c r="C153" s="403">
        <v>243</v>
      </c>
      <c r="D153" s="403">
        <v>5</v>
      </c>
      <c r="E153" s="403">
        <v>238</v>
      </c>
      <c r="F153" s="403">
        <v>0</v>
      </c>
      <c r="G153" s="403">
        <v>0</v>
      </c>
      <c r="H153" s="403">
        <v>0</v>
      </c>
    </row>
    <row r="154" spans="1:13" ht="14.25" customHeight="1">
      <c r="A154" s="145" t="s">
        <v>530</v>
      </c>
      <c r="B154" s="38" t="s">
        <v>531</v>
      </c>
      <c r="C154" s="403">
        <v>362</v>
      </c>
      <c r="D154" s="403">
        <v>0</v>
      </c>
      <c r="E154" s="403">
        <v>362</v>
      </c>
      <c r="F154" s="403">
        <v>0</v>
      </c>
      <c r="G154" s="403">
        <v>0</v>
      </c>
      <c r="H154" s="403">
        <v>0</v>
      </c>
    </row>
    <row r="155" spans="1:13" ht="14.25" customHeight="1">
      <c r="A155" s="145" t="s">
        <v>532</v>
      </c>
      <c r="B155" s="38" t="s">
        <v>533</v>
      </c>
      <c r="C155" s="403">
        <v>666</v>
      </c>
      <c r="D155" s="403">
        <v>355</v>
      </c>
      <c r="E155" s="403">
        <v>311</v>
      </c>
      <c r="F155" s="403">
        <v>0</v>
      </c>
      <c r="G155" s="403">
        <v>0</v>
      </c>
      <c r="H155" s="403">
        <v>0</v>
      </c>
    </row>
    <row r="156" spans="1:13" ht="14.25" customHeight="1">
      <c r="A156" s="145" t="s">
        <v>534</v>
      </c>
      <c r="B156" s="38" t="s">
        <v>535</v>
      </c>
      <c r="C156" s="403">
        <v>542</v>
      </c>
      <c r="D156" s="403">
        <v>193</v>
      </c>
      <c r="E156" s="403">
        <v>349</v>
      </c>
      <c r="F156" s="403">
        <v>0</v>
      </c>
      <c r="G156" s="403">
        <v>0</v>
      </c>
      <c r="H156" s="403">
        <v>0</v>
      </c>
    </row>
    <row r="157" spans="1:13" ht="14.25" customHeight="1">
      <c r="A157" s="145" t="s">
        <v>536</v>
      </c>
      <c r="B157" s="38" t="s">
        <v>537</v>
      </c>
      <c r="C157" s="403">
        <v>0</v>
      </c>
      <c r="D157" s="403">
        <v>0</v>
      </c>
      <c r="E157" s="403">
        <v>0</v>
      </c>
      <c r="F157" s="403">
        <v>0</v>
      </c>
      <c r="G157" s="403">
        <v>0</v>
      </c>
      <c r="H157" s="403">
        <v>0</v>
      </c>
      <c r="M157" s="277"/>
    </row>
    <row r="158" spans="1:13" ht="14.25" customHeight="1">
      <c r="A158" s="145" t="s">
        <v>538</v>
      </c>
      <c r="B158" s="38" t="s">
        <v>539</v>
      </c>
      <c r="C158" s="403">
        <v>219</v>
      </c>
      <c r="D158" s="403">
        <v>167</v>
      </c>
      <c r="E158" s="403">
        <v>52</v>
      </c>
      <c r="F158" s="403">
        <v>0</v>
      </c>
      <c r="G158" s="403">
        <v>0</v>
      </c>
      <c r="H158" s="403">
        <v>0</v>
      </c>
    </row>
    <row r="159" spans="1:13" ht="14.25" customHeight="1">
      <c r="A159" s="145" t="s">
        <v>540</v>
      </c>
      <c r="B159" s="38" t="s">
        <v>541</v>
      </c>
      <c r="C159" s="403">
        <v>0</v>
      </c>
      <c r="D159" s="403">
        <v>0</v>
      </c>
      <c r="E159" s="403">
        <v>0</v>
      </c>
      <c r="F159" s="403">
        <v>0</v>
      </c>
      <c r="G159" s="403">
        <v>0</v>
      </c>
      <c r="H159" s="403">
        <v>0</v>
      </c>
      <c r="M159" s="277"/>
    </row>
    <row r="160" spans="1:13" ht="14.25" customHeight="1">
      <c r="A160" s="145" t="s">
        <v>542</v>
      </c>
      <c r="B160" s="38" t="s">
        <v>543</v>
      </c>
      <c r="C160" s="403">
        <v>159</v>
      </c>
      <c r="D160" s="403">
        <v>159</v>
      </c>
      <c r="E160" s="403">
        <v>0</v>
      </c>
      <c r="F160" s="403">
        <v>0</v>
      </c>
      <c r="G160" s="403">
        <v>0</v>
      </c>
      <c r="H160" s="403">
        <v>0</v>
      </c>
    </row>
    <row r="161" spans="1:13" ht="14.25" customHeight="1">
      <c r="A161" s="145" t="s">
        <v>544</v>
      </c>
      <c r="B161" s="38" t="s">
        <v>545</v>
      </c>
      <c r="C161" s="403">
        <v>0</v>
      </c>
      <c r="D161" s="403">
        <v>0</v>
      </c>
      <c r="E161" s="146">
        <v>0</v>
      </c>
      <c r="F161" s="403">
        <v>0</v>
      </c>
      <c r="G161" s="403">
        <v>0</v>
      </c>
      <c r="H161" s="403">
        <v>0</v>
      </c>
      <c r="M161" s="277"/>
    </row>
    <row r="162" spans="1:13" ht="14.25" customHeight="1">
      <c r="A162" s="145" t="s">
        <v>546</v>
      </c>
      <c r="B162" s="38" t="s">
        <v>547</v>
      </c>
      <c r="C162" s="403">
        <v>201</v>
      </c>
      <c r="D162" s="403">
        <v>97</v>
      </c>
      <c r="E162" s="403">
        <v>104</v>
      </c>
      <c r="F162" s="403">
        <v>27</v>
      </c>
      <c r="G162" s="403">
        <v>22</v>
      </c>
      <c r="H162" s="403">
        <v>5</v>
      </c>
    </row>
    <row r="163" spans="1:13" ht="14.25" customHeight="1">
      <c r="A163" s="145" t="s">
        <v>548</v>
      </c>
      <c r="B163" s="38" t="s">
        <v>549</v>
      </c>
      <c r="C163" s="403">
        <v>217</v>
      </c>
      <c r="D163" s="403">
        <v>28</v>
      </c>
      <c r="E163" s="403">
        <v>189</v>
      </c>
      <c r="F163" s="403">
        <v>0</v>
      </c>
      <c r="G163" s="403">
        <v>0</v>
      </c>
      <c r="H163" s="403">
        <v>0</v>
      </c>
    </row>
    <row r="164" spans="1:13" ht="14.25" customHeight="1">
      <c r="A164" s="145" t="s">
        <v>550</v>
      </c>
      <c r="B164" s="38" t="s">
        <v>551</v>
      </c>
      <c r="C164" s="403">
        <v>284</v>
      </c>
      <c r="D164" s="403">
        <v>107</v>
      </c>
      <c r="E164" s="403">
        <v>177</v>
      </c>
      <c r="F164" s="403">
        <v>0</v>
      </c>
      <c r="G164" s="403">
        <v>0</v>
      </c>
      <c r="H164" s="403">
        <v>0</v>
      </c>
    </row>
    <row r="165" spans="1:13" ht="14.25" customHeight="1">
      <c r="A165" s="145" t="s">
        <v>552</v>
      </c>
      <c r="B165" s="38" t="s">
        <v>553</v>
      </c>
      <c r="C165" s="403">
        <v>0</v>
      </c>
      <c r="D165" s="403">
        <v>0</v>
      </c>
      <c r="E165" s="403">
        <v>0</v>
      </c>
      <c r="F165" s="403">
        <v>0</v>
      </c>
      <c r="G165" s="403">
        <v>0</v>
      </c>
      <c r="H165" s="403">
        <v>0</v>
      </c>
    </row>
    <row r="166" spans="1:13" ht="14.25" customHeight="1">
      <c r="A166" s="145" t="s">
        <v>554</v>
      </c>
      <c r="B166" s="38" t="s">
        <v>555</v>
      </c>
      <c r="C166" s="403">
        <v>99</v>
      </c>
      <c r="D166" s="403">
        <v>0</v>
      </c>
      <c r="E166" s="403">
        <v>99</v>
      </c>
      <c r="F166" s="403">
        <v>0</v>
      </c>
      <c r="G166" s="403">
        <v>0</v>
      </c>
      <c r="H166" s="403">
        <v>0</v>
      </c>
    </row>
    <row r="167" spans="1:13" ht="14.25" customHeight="1">
      <c r="A167" s="145" t="s">
        <v>556</v>
      </c>
      <c r="B167" s="38" t="s">
        <v>557</v>
      </c>
      <c r="C167" s="403">
        <v>0</v>
      </c>
      <c r="D167" s="403">
        <v>0</v>
      </c>
      <c r="E167" s="403">
        <v>0</v>
      </c>
      <c r="F167" s="403">
        <v>0</v>
      </c>
      <c r="G167" s="403">
        <v>0</v>
      </c>
      <c r="H167" s="403">
        <v>0</v>
      </c>
    </row>
    <row r="168" spans="1:13" ht="14.25" customHeight="1">
      <c r="A168" s="145" t="s">
        <v>558</v>
      </c>
      <c r="B168" s="38" t="s">
        <v>559</v>
      </c>
      <c r="C168" s="83">
        <v>0</v>
      </c>
      <c r="D168" s="83">
        <v>0</v>
      </c>
      <c r="E168" s="83">
        <v>0</v>
      </c>
      <c r="F168" s="403">
        <v>0</v>
      </c>
      <c r="G168" s="403">
        <v>0</v>
      </c>
      <c r="H168" s="403">
        <v>0</v>
      </c>
    </row>
    <row r="169" spans="1:13" ht="14.25" customHeight="1">
      <c r="A169" s="145" t="s">
        <v>560</v>
      </c>
      <c r="B169" s="38" t="s">
        <v>561</v>
      </c>
      <c r="C169" s="403">
        <v>0</v>
      </c>
      <c r="D169" s="403">
        <v>0</v>
      </c>
      <c r="E169" s="146">
        <v>0</v>
      </c>
      <c r="F169" s="403">
        <v>0</v>
      </c>
      <c r="G169" s="403">
        <v>0</v>
      </c>
      <c r="H169" s="403">
        <v>0</v>
      </c>
    </row>
    <row r="170" spans="1:13" ht="14.25" customHeight="1">
      <c r="A170" s="145" t="s">
        <v>562</v>
      </c>
      <c r="B170" s="38" t="s">
        <v>563</v>
      </c>
      <c r="C170" s="403">
        <v>0</v>
      </c>
      <c r="D170" s="403">
        <v>0</v>
      </c>
      <c r="E170" s="403">
        <v>0</v>
      </c>
      <c r="F170" s="403">
        <v>0</v>
      </c>
      <c r="G170" s="403">
        <v>0</v>
      </c>
      <c r="H170" s="403">
        <v>0</v>
      </c>
    </row>
    <row r="171" spans="1:13" ht="14.25" customHeight="1">
      <c r="A171" s="145" t="s">
        <v>564</v>
      </c>
      <c r="B171" s="38" t="s">
        <v>565</v>
      </c>
      <c r="C171" s="403">
        <v>0</v>
      </c>
      <c r="D171" s="403">
        <v>0</v>
      </c>
      <c r="E171" s="403">
        <v>0</v>
      </c>
      <c r="F171" s="403">
        <v>0</v>
      </c>
      <c r="G171" s="403">
        <v>0</v>
      </c>
      <c r="H171" s="403">
        <v>0</v>
      </c>
    </row>
    <row r="172" spans="1:13" ht="14.25" customHeight="1">
      <c r="A172" s="145" t="s">
        <v>566</v>
      </c>
      <c r="B172" s="38" t="s">
        <v>567</v>
      </c>
      <c r="C172" s="403">
        <v>0</v>
      </c>
      <c r="D172" s="403">
        <v>0</v>
      </c>
      <c r="E172" s="403">
        <v>0</v>
      </c>
      <c r="F172" s="403">
        <v>0</v>
      </c>
      <c r="G172" s="403">
        <v>0</v>
      </c>
      <c r="H172" s="403">
        <v>0</v>
      </c>
    </row>
    <row r="173" spans="1:13" ht="14.25" customHeight="1">
      <c r="A173" s="145" t="s">
        <v>568</v>
      </c>
      <c r="B173" s="38" t="s">
        <v>569</v>
      </c>
      <c r="C173" s="403">
        <v>0</v>
      </c>
      <c r="D173" s="403">
        <v>0</v>
      </c>
      <c r="E173" s="403">
        <v>0</v>
      </c>
      <c r="F173" s="403">
        <v>0</v>
      </c>
      <c r="G173" s="403">
        <v>0</v>
      </c>
      <c r="H173" s="403">
        <v>0</v>
      </c>
    </row>
    <row r="174" spans="1:13" ht="14.25" customHeight="1">
      <c r="A174" s="145" t="s">
        <v>570</v>
      </c>
      <c r="B174" s="38" t="s">
        <v>571</v>
      </c>
      <c r="C174" s="403">
        <v>520</v>
      </c>
      <c r="D174" s="403">
        <v>225</v>
      </c>
      <c r="E174" s="403">
        <v>295</v>
      </c>
      <c r="F174" s="403">
        <v>2</v>
      </c>
      <c r="G174" s="403">
        <v>0</v>
      </c>
      <c r="H174" s="403">
        <v>2</v>
      </c>
    </row>
    <row r="175" spans="1:13" ht="14.25" customHeight="1">
      <c r="A175" s="145" t="s">
        <v>572</v>
      </c>
      <c r="B175" s="38" t="s">
        <v>573</v>
      </c>
      <c r="C175" s="403">
        <v>237</v>
      </c>
      <c r="D175" s="403">
        <v>179</v>
      </c>
      <c r="E175" s="403">
        <v>58</v>
      </c>
      <c r="F175" s="403">
        <v>0</v>
      </c>
      <c r="G175" s="403">
        <v>0</v>
      </c>
      <c r="H175" s="403">
        <v>0</v>
      </c>
    </row>
    <row r="176" spans="1:13" ht="14.25" customHeight="1">
      <c r="A176" s="145" t="s">
        <v>574</v>
      </c>
      <c r="B176" s="38" t="s">
        <v>575</v>
      </c>
      <c r="C176" s="403">
        <v>0</v>
      </c>
      <c r="D176" s="403">
        <v>0</v>
      </c>
      <c r="E176" s="403">
        <v>0</v>
      </c>
      <c r="F176" s="403">
        <v>0</v>
      </c>
      <c r="G176" s="403">
        <v>0</v>
      </c>
      <c r="H176" s="403">
        <v>0</v>
      </c>
    </row>
    <row r="177" spans="1:13" ht="14.25" customHeight="1">
      <c r="A177" s="145" t="s">
        <v>576</v>
      </c>
      <c r="B177" s="38" t="s">
        <v>577</v>
      </c>
      <c r="C177" s="403">
        <v>0</v>
      </c>
      <c r="D177" s="403">
        <v>0</v>
      </c>
      <c r="E177" s="403">
        <v>0</v>
      </c>
      <c r="F177" s="403">
        <v>0</v>
      </c>
      <c r="G177" s="403">
        <v>0</v>
      </c>
      <c r="H177" s="403">
        <v>0</v>
      </c>
    </row>
    <row r="178" spans="1:13" ht="14.25" customHeight="1">
      <c r="A178" s="145" t="s">
        <v>578</v>
      </c>
      <c r="B178" s="38" t="s">
        <v>579</v>
      </c>
      <c r="C178" s="403">
        <v>29</v>
      </c>
      <c r="D178" s="403">
        <v>0</v>
      </c>
      <c r="E178" s="403">
        <v>29</v>
      </c>
      <c r="F178" s="403">
        <v>0</v>
      </c>
      <c r="G178" s="403">
        <v>0</v>
      </c>
      <c r="H178" s="403">
        <v>0</v>
      </c>
    </row>
    <row r="179" spans="1:13" ht="14.25" customHeight="1">
      <c r="A179" s="145" t="s">
        <v>580</v>
      </c>
      <c r="B179" s="38" t="s">
        <v>581</v>
      </c>
      <c r="C179" s="403">
        <v>336</v>
      </c>
      <c r="D179" s="403">
        <v>336</v>
      </c>
      <c r="E179" s="403">
        <v>0</v>
      </c>
      <c r="F179" s="403">
        <v>0</v>
      </c>
      <c r="G179" s="403">
        <v>0</v>
      </c>
      <c r="H179" s="403">
        <v>0</v>
      </c>
    </row>
    <row r="180" spans="1:13" ht="14.25" customHeight="1">
      <c r="A180" s="145" t="s">
        <v>582</v>
      </c>
      <c r="B180" s="38" t="s">
        <v>583</v>
      </c>
      <c r="C180" s="403">
        <v>124</v>
      </c>
      <c r="D180" s="403">
        <v>97</v>
      </c>
      <c r="E180" s="403">
        <v>27</v>
      </c>
      <c r="F180" s="403">
        <v>3</v>
      </c>
      <c r="G180" s="403">
        <v>3</v>
      </c>
      <c r="H180" s="403">
        <v>0</v>
      </c>
    </row>
    <row r="181" spans="1:13" ht="14.25" customHeight="1">
      <c r="A181" s="145" t="s">
        <v>584</v>
      </c>
      <c r="B181" s="38" t="s">
        <v>585</v>
      </c>
      <c r="C181" s="403">
        <v>0</v>
      </c>
      <c r="D181" s="403">
        <v>0</v>
      </c>
      <c r="E181" s="403">
        <v>0</v>
      </c>
      <c r="F181" s="403">
        <v>0</v>
      </c>
      <c r="G181" s="403">
        <v>0</v>
      </c>
      <c r="H181" s="403">
        <v>0</v>
      </c>
      <c r="M181" s="277"/>
    </row>
    <row r="182" spans="1:13" ht="14.25" customHeight="1">
      <c r="A182" s="145" t="s">
        <v>586</v>
      </c>
      <c r="B182" s="38" t="s">
        <v>587</v>
      </c>
      <c r="C182" s="403">
        <v>6670</v>
      </c>
      <c r="D182" s="403">
        <v>2436</v>
      </c>
      <c r="E182" s="403">
        <v>4234</v>
      </c>
      <c r="F182" s="403">
        <v>91</v>
      </c>
      <c r="G182" s="403">
        <v>58</v>
      </c>
      <c r="H182" s="403">
        <v>33</v>
      </c>
    </row>
    <row r="183" spans="1:13" ht="14.25" customHeight="1">
      <c r="A183" s="145" t="s">
        <v>588</v>
      </c>
      <c r="B183" s="38" t="s">
        <v>589</v>
      </c>
      <c r="C183" s="403">
        <v>60</v>
      </c>
      <c r="D183" s="403">
        <v>48</v>
      </c>
      <c r="E183" s="146">
        <v>12</v>
      </c>
      <c r="F183" s="403">
        <v>0</v>
      </c>
      <c r="G183" s="403">
        <v>0</v>
      </c>
      <c r="H183" s="403">
        <v>0</v>
      </c>
    </row>
    <row r="184" spans="1:13" ht="14.25" customHeight="1">
      <c r="A184" s="145" t="s">
        <v>590</v>
      </c>
      <c r="B184" s="38" t="s">
        <v>591</v>
      </c>
      <c r="C184" s="403">
        <v>1445</v>
      </c>
      <c r="D184" s="403">
        <v>454</v>
      </c>
      <c r="E184" s="403">
        <v>991</v>
      </c>
      <c r="F184" s="403">
        <v>87</v>
      </c>
      <c r="G184" s="403">
        <v>0</v>
      </c>
      <c r="H184" s="403">
        <v>87</v>
      </c>
    </row>
    <row r="185" spans="1:13" ht="14.25" customHeight="1">
      <c r="A185" s="145" t="s">
        <v>592</v>
      </c>
      <c r="B185" s="38" t="s">
        <v>593</v>
      </c>
      <c r="C185" s="403">
        <v>0</v>
      </c>
      <c r="D185" s="403">
        <v>0</v>
      </c>
      <c r="E185" s="403">
        <v>0</v>
      </c>
      <c r="F185" s="403">
        <v>0</v>
      </c>
      <c r="G185" s="403">
        <v>0</v>
      </c>
      <c r="H185" s="403">
        <v>0</v>
      </c>
      <c r="M185" s="277"/>
    </row>
    <row r="186" spans="1:13" ht="14.25" customHeight="1">
      <c r="A186" s="145" t="s">
        <v>594</v>
      </c>
      <c r="B186" s="38" t="s">
        <v>595</v>
      </c>
      <c r="C186" s="403">
        <v>410</v>
      </c>
      <c r="D186" s="403">
        <v>224</v>
      </c>
      <c r="E186" s="403">
        <v>186</v>
      </c>
      <c r="F186" s="403">
        <v>2</v>
      </c>
      <c r="G186" s="403">
        <v>0</v>
      </c>
      <c r="H186" s="403">
        <v>2</v>
      </c>
    </row>
    <row r="187" spans="1:13" ht="14.25" customHeight="1">
      <c r="A187" s="145" t="s">
        <v>596</v>
      </c>
      <c r="B187" s="38" t="s">
        <v>597</v>
      </c>
      <c r="C187" s="403">
        <v>161</v>
      </c>
      <c r="D187" s="403">
        <v>0</v>
      </c>
      <c r="E187" s="403">
        <v>161</v>
      </c>
      <c r="F187" s="403">
        <v>0</v>
      </c>
      <c r="G187" s="403">
        <v>0</v>
      </c>
      <c r="H187" s="403">
        <v>0</v>
      </c>
    </row>
    <row r="188" spans="1:13" ht="14.25" customHeight="1">
      <c r="A188" s="145" t="s">
        <v>598</v>
      </c>
      <c r="B188" s="38" t="s">
        <v>599</v>
      </c>
      <c r="C188" s="403">
        <v>485</v>
      </c>
      <c r="D188" s="403">
        <v>181</v>
      </c>
      <c r="E188" s="403">
        <v>304</v>
      </c>
      <c r="F188" s="403">
        <v>2</v>
      </c>
      <c r="G188" s="403">
        <v>2</v>
      </c>
      <c r="H188" s="403">
        <v>0</v>
      </c>
    </row>
    <row r="189" spans="1:13" ht="14.25" customHeight="1">
      <c r="A189" s="145" t="s">
        <v>600</v>
      </c>
      <c r="B189" s="38" t="s">
        <v>601</v>
      </c>
      <c r="C189" s="403">
        <v>429</v>
      </c>
      <c r="D189" s="403">
        <v>2</v>
      </c>
      <c r="E189" s="403">
        <v>427</v>
      </c>
      <c r="F189" s="403">
        <v>4</v>
      </c>
      <c r="G189" s="403">
        <v>0</v>
      </c>
      <c r="H189" s="403">
        <v>4</v>
      </c>
    </row>
    <row r="190" spans="1:13" ht="14.25" customHeight="1">
      <c r="A190" s="145" t="s">
        <v>602</v>
      </c>
      <c r="B190" s="38" t="s">
        <v>603</v>
      </c>
      <c r="C190" s="403">
        <v>508</v>
      </c>
      <c r="D190" s="403">
        <v>184</v>
      </c>
      <c r="E190" s="403">
        <v>324</v>
      </c>
      <c r="F190" s="403">
        <v>0</v>
      </c>
      <c r="G190" s="403">
        <v>0</v>
      </c>
      <c r="H190" s="403">
        <v>0</v>
      </c>
    </row>
    <row r="191" spans="1:13" ht="14.25" customHeight="1">
      <c r="A191" s="145" t="s">
        <v>604</v>
      </c>
      <c r="B191" s="38" t="s">
        <v>605</v>
      </c>
      <c r="C191" s="403">
        <v>798</v>
      </c>
      <c r="D191" s="403">
        <v>546</v>
      </c>
      <c r="E191" s="146">
        <v>252</v>
      </c>
      <c r="F191" s="403">
        <v>21</v>
      </c>
      <c r="G191" s="403">
        <v>20</v>
      </c>
      <c r="H191" s="403">
        <v>1</v>
      </c>
    </row>
    <row r="192" spans="1:13" ht="14.25" customHeight="1">
      <c r="A192" s="145" t="s">
        <v>606</v>
      </c>
      <c r="B192" s="38" t="s">
        <v>607</v>
      </c>
      <c r="C192" s="403">
        <v>313</v>
      </c>
      <c r="D192" s="403">
        <v>0</v>
      </c>
      <c r="E192" s="403">
        <v>313</v>
      </c>
      <c r="F192" s="403">
        <v>0</v>
      </c>
      <c r="G192" s="403">
        <v>0</v>
      </c>
      <c r="H192" s="403">
        <v>0</v>
      </c>
    </row>
    <row r="193" spans="1:14" ht="14.25" customHeight="1">
      <c r="A193" s="145" t="s">
        <v>608</v>
      </c>
      <c r="B193" s="38" t="s">
        <v>609</v>
      </c>
      <c r="C193" s="403">
        <v>0</v>
      </c>
      <c r="D193" s="403">
        <v>0</v>
      </c>
      <c r="E193" s="403">
        <v>0</v>
      </c>
      <c r="F193" s="403">
        <v>0</v>
      </c>
      <c r="G193" s="403">
        <v>0</v>
      </c>
      <c r="H193" s="403">
        <v>0</v>
      </c>
      <c r="M193" s="277"/>
    </row>
    <row r="194" spans="1:14" ht="14.25" customHeight="1">
      <c r="A194" s="145" t="s">
        <v>610</v>
      </c>
      <c r="B194" s="38" t="s">
        <v>611</v>
      </c>
      <c r="C194" s="403">
        <v>799</v>
      </c>
      <c r="D194" s="403">
        <v>206</v>
      </c>
      <c r="E194" s="403">
        <v>593</v>
      </c>
      <c r="F194" s="403">
        <v>34</v>
      </c>
      <c r="G194" s="403">
        <v>0</v>
      </c>
      <c r="H194" s="403">
        <v>34</v>
      </c>
    </row>
    <row r="195" spans="1:14" ht="14.25" customHeight="1">
      <c r="A195" s="145" t="s">
        <v>612</v>
      </c>
      <c r="B195" s="38" t="s">
        <v>613</v>
      </c>
      <c r="C195" s="403">
        <v>248</v>
      </c>
      <c r="D195" s="403">
        <v>61</v>
      </c>
      <c r="E195" s="403">
        <v>187</v>
      </c>
      <c r="F195" s="403">
        <v>1</v>
      </c>
      <c r="G195" s="403">
        <v>1</v>
      </c>
      <c r="H195" s="403">
        <v>0</v>
      </c>
    </row>
    <row r="196" spans="1:14" ht="14.25" customHeight="1">
      <c r="A196" s="145" t="s">
        <v>614</v>
      </c>
      <c r="B196" s="38" t="s">
        <v>615</v>
      </c>
      <c r="C196" s="403">
        <v>612</v>
      </c>
      <c r="D196" s="403">
        <v>314</v>
      </c>
      <c r="E196" s="403">
        <v>298</v>
      </c>
      <c r="F196" s="403">
        <v>32</v>
      </c>
      <c r="G196" s="403">
        <v>0</v>
      </c>
      <c r="H196" s="403">
        <v>32</v>
      </c>
    </row>
    <row r="197" spans="1:14" ht="14.25" customHeight="1">
      <c r="A197" s="145" t="s">
        <v>616</v>
      </c>
      <c r="B197" s="38" t="s">
        <v>617</v>
      </c>
      <c r="C197" s="403">
        <v>308</v>
      </c>
      <c r="D197" s="403">
        <v>111</v>
      </c>
      <c r="E197" s="403">
        <v>197</v>
      </c>
      <c r="F197" s="403">
        <v>1</v>
      </c>
      <c r="G197" s="403">
        <v>0</v>
      </c>
      <c r="H197" s="403">
        <v>1</v>
      </c>
    </row>
    <row r="198" spans="1:14" ht="14.25" customHeight="1">
      <c r="A198" s="145" t="s">
        <v>618</v>
      </c>
      <c r="B198" s="38" t="s">
        <v>619</v>
      </c>
      <c r="C198" s="403">
        <v>171</v>
      </c>
      <c r="D198" s="403">
        <v>171</v>
      </c>
      <c r="E198" s="403">
        <v>0</v>
      </c>
      <c r="F198" s="403">
        <v>0</v>
      </c>
      <c r="G198" s="403">
        <v>0</v>
      </c>
      <c r="H198" s="403">
        <v>0</v>
      </c>
    </row>
    <row r="199" spans="1:14" ht="14.25" customHeight="1">
      <c r="A199" s="145" t="s">
        <v>620</v>
      </c>
      <c r="B199" s="38" t="s">
        <v>621</v>
      </c>
      <c r="C199" s="403">
        <v>60</v>
      </c>
      <c r="D199" s="403">
        <v>56</v>
      </c>
      <c r="E199" s="403">
        <v>4</v>
      </c>
      <c r="F199" s="403">
        <v>0</v>
      </c>
      <c r="G199" s="403">
        <v>0</v>
      </c>
      <c r="H199" s="403">
        <v>0</v>
      </c>
    </row>
    <row r="200" spans="1:14" ht="14.25" customHeight="1">
      <c r="A200" s="145" t="s">
        <v>622</v>
      </c>
      <c r="B200" s="38" t="s">
        <v>623</v>
      </c>
      <c r="C200" s="403">
        <v>1046</v>
      </c>
      <c r="D200" s="403">
        <v>449</v>
      </c>
      <c r="E200" s="403">
        <v>597</v>
      </c>
      <c r="F200" s="403">
        <v>15</v>
      </c>
      <c r="G200" s="403">
        <v>3</v>
      </c>
      <c r="H200" s="403">
        <v>12</v>
      </c>
    </row>
    <row r="201" spans="1:14" s="26" customFormat="1" ht="14.25" customHeight="1">
      <c r="A201" s="308"/>
      <c r="B201" s="308" t="s">
        <v>624</v>
      </c>
      <c r="C201" s="333">
        <v>6703</v>
      </c>
      <c r="D201" s="333">
        <v>2539</v>
      </c>
      <c r="E201" s="333">
        <v>4164</v>
      </c>
      <c r="F201" s="333">
        <v>148</v>
      </c>
      <c r="G201" s="333">
        <v>82</v>
      </c>
      <c r="H201" s="333">
        <v>66</v>
      </c>
    </row>
    <row r="202" spans="1:14" ht="14.25" customHeight="1">
      <c r="A202" s="145" t="s">
        <v>625</v>
      </c>
      <c r="B202" s="38" t="s">
        <v>626</v>
      </c>
      <c r="C202" s="403">
        <v>201</v>
      </c>
      <c r="D202" s="403">
        <v>46</v>
      </c>
      <c r="E202" s="403">
        <v>155</v>
      </c>
      <c r="F202" s="403">
        <v>0</v>
      </c>
      <c r="G202" s="403">
        <v>0</v>
      </c>
      <c r="H202" s="403">
        <v>0</v>
      </c>
    </row>
    <row r="203" spans="1:14" ht="14.25" customHeight="1">
      <c r="A203" s="145" t="s">
        <v>627</v>
      </c>
      <c r="B203" s="38" t="s">
        <v>628</v>
      </c>
      <c r="C203" s="403">
        <v>0</v>
      </c>
      <c r="D203" s="403">
        <v>0</v>
      </c>
      <c r="E203" s="403">
        <v>0</v>
      </c>
      <c r="F203" s="403">
        <v>0</v>
      </c>
      <c r="G203" s="403">
        <v>0</v>
      </c>
      <c r="H203" s="403">
        <v>0</v>
      </c>
      <c r="M203" s="278"/>
      <c r="N203" s="165"/>
    </row>
    <row r="204" spans="1:14" ht="14.25" customHeight="1">
      <c r="A204" s="145" t="s">
        <v>629</v>
      </c>
      <c r="B204" s="38" t="s">
        <v>630</v>
      </c>
      <c r="C204" s="403">
        <v>111</v>
      </c>
      <c r="D204" s="403">
        <v>111</v>
      </c>
      <c r="E204" s="403">
        <v>0</v>
      </c>
      <c r="F204" s="403">
        <v>0</v>
      </c>
      <c r="G204" s="403">
        <v>0</v>
      </c>
      <c r="H204" s="403">
        <v>0</v>
      </c>
    </row>
    <row r="205" spans="1:14" ht="14.25" customHeight="1">
      <c r="A205" s="145" t="s">
        <v>631</v>
      </c>
      <c r="B205" s="38" t="s">
        <v>632</v>
      </c>
      <c r="C205" s="403">
        <v>0</v>
      </c>
      <c r="D205" s="403">
        <v>0</v>
      </c>
      <c r="E205" s="146">
        <v>0</v>
      </c>
      <c r="F205" s="403">
        <v>0</v>
      </c>
      <c r="G205" s="403">
        <v>0</v>
      </c>
      <c r="H205" s="403">
        <v>0</v>
      </c>
      <c r="M205" s="277"/>
    </row>
    <row r="206" spans="1:14" ht="14.25" customHeight="1">
      <c r="A206" s="145" t="s">
        <v>633</v>
      </c>
      <c r="B206" s="38" t="s">
        <v>634</v>
      </c>
      <c r="C206" s="403">
        <v>181</v>
      </c>
      <c r="D206" s="403">
        <v>0</v>
      </c>
      <c r="E206" s="403">
        <v>181</v>
      </c>
      <c r="F206" s="403">
        <v>0</v>
      </c>
      <c r="G206" s="403">
        <v>0</v>
      </c>
      <c r="H206" s="403">
        <v>0</v>
      </c>
    </row>
    <row r="207" spans="1:14" ht="14.25" customHeight="1">
      <c r="A207" s="145" t="s">
        <v>635</v>
      </c>
      <c r="B207" s="38" t="s">
        <v>636</v>
      </c>
      <c r="C207" s="403">
        <v>263</v>
      </c>
      <c r="D207" s="403">
        <v>104</v>
      </c>
      <c r="E207" s="403">
        <v>159</v>
      </c>
      <c r="F207" s="403">
        <v>0</v>
      </c>
      <c r="G207" s="403">
        <v>0</v>
      </c>
      <c r="H207" s="403">
        <v>0</v>
      </c>
    </row>
    <row r="208" spans="1:14" ht="14.25" customHeight="1">
      <c r="A208" s="145" t="s">
        <v>637</v>
      </c>
      <c r="B208" s="38" t="s">
        <v>638</v>
      </c>
      <c r="C208" s="403">
        <v>565</v>
      </c>
      <c r="D208" s="403">
        <v>316</v>
      </c>
      <c r="E208" s="146">
        <v>249</v>
      </c>
      <c r="F208" s="403">
        <v>0</v>
      </c>
      <c r="G208" s="403">
        <v>0</v>
      </c>
      <c r="H208" s="403">
        <v>0</v>
      </c>
    </row>
    <row r="209" spans="1:13" ht="14.25" customHeight="1">
      <c r="A209" s="145" t="s">
        <v>639</v>
      </c>
      <c r="B209" s="38" t="s">
        <v>640</v>
      </c>
      <c r="C209" s="403">
        <v>218</v>
      </c>
      <c r="D209" s="403">
        <v>35</v>
      </c>
      <c r="E209" s="403">
        <v>183</v>
      </c>
      <c r="F209" s="403">
        <v>0</v>
      </c>
      <c r="G209" s="403">
        <v>0</v>
      </c>
      <c r="H209" s="403">
        <v>0</v>
      </c>
    </row>
    <row r="210" spans="1:13" ht="14.25" customHeight="1">
      <c r="A210" s="145" t="s">
        <v>641</v>
      </c>
      <c r="B210" s="38" t="s">
        <v>642</v>
      </c>
      <c r="C210" s="403">
        <v>361</v>
      </c>
      <c r="D210" s="403">
        <v>0</v>
      </c>
      <c r="E210" s="403">
        <v>361</v>
      </c>
      <c r="F210" s="403">
        <v>1</v>
      </c>
      <c r="G210" s="403">
        <v>0</v>
      </c>
      <c r="H210" s="403">
        <v>1</v>
      </c>
    </row>
    <row r="211" spans="1:13" ht="14.25" customHeight="1">
      <c r="A211" s="145" t="s">
        <v>643</v>
      </c>
      <c r="B211" s="38" t="s">
        <v>644</v>
      </c>
      <c r="C211" s="403">
        <v>0</v>
      </c>
      <c r="D211" s="403">
        <v>0</v>
      </c>
      <c r="E211" s="403">
        <v>0</v>
      </c>
      <c r="F211" s="403">
        <v>0</v>
      </c>
      <c r="G211" s="403">
        <v>0</v>
      </c>
      <c r="H211" s="403">
        <v>0</v>
      </c>
      <c r="M211" s="277"/>
    </row>
    <row r="212" spans="1:13" ht="14.25" customHeight="1">
      <c r="A212" s="145" t="s">
        <v>645</v>
      </c>
      <c r="B212" s="38" t="s">
        <v>646</v>
      </c>
      <c r="C212" s="403">
        <v>3421</v>
      </c>
      <c r="D212" s="403">
        <v>1530</v>
      </c>
      <c r="E212" s="403">
        <v>1891</v>
      </c>
      <c r="F212" s="403">
        <v>135</v>
      </c>
      <c r="G212" s="403">
        <v>82</v>
      </c>
      <c r="H212" s="403">
        <v>53</v>
      </c>
    </row>
    <row r="213" spans="1:13" ht="14.25" customHeight="1">
      <c r="A213" s="145" t="s">
        <v>647</v>
      </c>
      <c r="B213" s="38" t="s">
        <v>648</v>
      </c>
      <c r="C213" s="403">
        <v>722</v>
      </c>
      <c r="D213" s="403">
        <v>144</v>
      </c>
      <c r="E213" s="146">
        <v>578</v>
      </c>
      <c r="F213" s="403">
        <v>0</v>
      </c>
      <c r="G213" s="403">
        <v>0</v>
      </c>
      <c r="H213" s="146">
        <v>0</v>
      </c>
    </row>
    <row r="214" spans="1:13" ht="14.25" customHeight="1">
      <c r="A214" s="145" t="s">
        <v>649</v>
      </c>
      <c r="B214" s="38" t="s">
        <v>650</v>
      </c>
      <c r="C214" s="403">
        <v>141</v>
      </c>
      <c r="D214" s="403">
        <v>68</v>
      </c>
      <c r="E214" s="146">
        <v>73</v>
      </c>
      <c r="F214" s="403">
        <v>0</v>
      </c>
      <c r="G214" s="403">
        <v>0</v>
      </c>
      <c r="H214" s="146">
        <v>0</v>
      </c>
    </row>
    <row r="215" spans="1:13" ht="14.25" customHeight="1">
      <c r="A215" s="145" t="s">
        <v>651</v>
      </c>
      <c r="B215" s="38" t="s">
        <v>652</v>
      </c>
      <c r="C215" s="403">
        <v>109</v>
      </c>
      <c r="D215" s="403">
        <v>6</v>
      </c>
      <c r="E215" s="146">
        <v>103</v>
      </c>
      <c r="F215" s="403">
        <v>12</v>
      </c>
      <c r="G215" s="403">
        <v>0</v>
      </c>
      <c r="H215" s="146">
        <v>12</v>
      </c>
    </row>
    <row r="216" spans="1:13" ht="14.25" customHeight="1">
      <c r="A216" s="145" t="s">
        <v>653</v>
      </c>
      <c r="B216" s="38" t="s">
        <v>654</v>
      </c>
      <c r="C216" s="403">
        <v>407</v>
      </c>
      <c r="D216" s="403">
        <v>179</v>
      </c>
      <c r="E216" s="403">
        <v>228</v>
      </c>
      <c r="F216" s="403">
        <v>0</v>
      </c>
      <c r="G216" s="403">
        <v>0</v>
      </c>
      <c r="H216" s="403">
        <v>0</v>
      </c>
    </row>
    <row r="217" spans="1:13" ht="14.25" customHeight="1">
      <c r="A217" s="145" t="s">
        <v>655</v>
      </c>
      <c r="B217" s="38" t="s">
        <v>656</v>
      </c>
      <c r="C217" s="403">
        <v>3</v>
      </c>
      <c r="D217" s="403">
        <v>0</v>
      </c>
      <c r="E217" s="403">
        <v>3</v>
      </c>
      <c r="F217" s="403">
        <v>0</v>
      </c>
      <c r="G217" s="403">
        <v>0</v>
      </c>
      <c r="H217" s="403">
        <v>0</v>
      </c>
    </row>
    <row r="218" spans="1:13" s="26" customFormat="1" ht="14.25" customHeight="1">
      <c r="A218" s="308"/>
      <c r="B218" s="308" t="s">
        <v>657</v>
      </c>
      <c r="C218" s="333">
        <v>8337</v>
      </c>
      <c r="D218" s="333">
        <v>3559</v>
      </c>
      <c r="E218" s="333">
        <v>4778</v>
      </c>
      <c r="F218" s="333">
        <v>281</v>
      </c>
      <c r="G218" s="333">
        <v>231</v>
      </c>
      <c r="H218" s="333">
        <v>50</v>
      </c>
    </row>
    <row r="219" spans="1:13" ht="14.25" customHeight="1">
      <c r="A219" s="145" t="s">
        <v>658</v>
      </c>
      <c r="B219" s="38" t="s">
        <v>659</v>
      </c>
      <c r="C219" s="403">
        <v>415</v>
      </c>
      <c r="D219" s="403">
        <v>100</v>
      </c>
      <c r="E219" s="403">
        <v>315</v>
      </c>
      <c r="F219" s="403">
        <v>0</v>
      </c>
      <c r="G219" s="403">
        <v>0</v>
      </c>
      <c r="H219" s="403">
        <v>0</v>
      </c>
    </row>
    <row r="220" spans="1:13" ht="14.25" customHeight="1">
      <c r="A220" s="145" t="s">
        <v>660</v>
      </c>
      <c r="B220" s="38" t="s">
        <v>661</v>
      </c>
      <c r="C220" s="403">
        <v>0</v>
      </c>
      <c r="D220" s="403">
        <v>0</v>
      </c>
      <c r="E220" s="146">
        <v>0</v>
      </c>
      <c r="F220" s="403">
        <v>0</v>
      </c>
      <c r="G220" s="403">
        <v>0</v>
      </c>
      <c r="H220" s="403">
        <v>0</v>
      </c>
      <c r="M220" s="277"/>
    </row>
    <row r="221" spans="1:13" ht="14.25" customHeight="1">
      <c r="A221" s="145" t="s">
        <v>662</v>
      </c>
      <c r="B221" s="38" t="s">
        <v>663</v>
      </c>
      <c r="C221" s="403">
        <v>616</v>
      </c>
      <c r="D221" s="403">
        <v>433</v>
      </c>
      <c r="E221" s="403">
        <v>183</v>
      </c>
      <c r="F221" s="403">
        <v>27</v>
      </c>
      <c r="G221" s="403">
        <v>27</v>
      </c>
      <c r="H221" s="403">
        <v>0</v>
      </c>
    </row>
    <row r="222" spans="1:13" ht="14.25" customHeight="1">
      <c r="A222" s="145" t="s">
        <v>664</v>
      </c>
      <c r="B222" s="38" t="s">
        <v>665</v>
      </c>
      <c r="C222" s="403">
        <v>405</v>
      </c>
      <c r="D222" s="403">
        <v>394</v>
      </c>
      <c r="E222" s="146">
        <v>11</v>
      </c>
      <c r="F222" s="403">
        <v>19</v>
      </c>
      <c r="G222" s="403">
        <v>19</v>
      </c>
      <c r="H222" s="403">
        <v>0</v>
      </c>
    </row>
    <row r="223" spans="1:13" ht="14.25" customHeight="1">
      <c r="A223" s="145" t="s">
        <v>666</v>
      </c>
      <c r="B223" s="38" t="s">
        <v>667</v>
      </c>
      <c r="C223" s="403">
        <v>138</v>
      </c>
      <c r="D223" s="403">
        <v>0</v>
      </c>
      <c r="E223" s="403">
        <v>138</v>
      </c>
      <c r="F223" s="403">
        <v>0</v>
      </c>
      <c r="G223" s="403">
        <v>0</v>
      </c>
      <c r="H223" s="403">
        <v>0</v>
      </c>
    </row>
    <row r="224" spans="1:13" ht="14.25" customHeight="1">
      <c r="A224" s="145" t="s">
        <v>668</v>
      </c>
      <c r="B224" s="38" t="s">
        <v>669</v>
      </c>
      <c r="C224" s="403">
        <v>0</v>
      </c>
      <c r="D224" s="403">
        <v>0</v>
      </c>
      <c r="E224" s="403">
        <v>0</v>
      </c>
      <c r="F224" s="403">
        <v>0</v>
      </c>
      <c r="G224" s="403">
        <v>0</v>
      </c>
      <c r="H224" s="403">
        <v>0</v>
      </c>
      <c r="M224" s="277"/>
    </row>
    <row r="225" spans="1:13" ht="14.25" customHeight="1">
      <c r="A225" s="145" t="s">
        <v>670</v>
      </c>
      <c r="B225" s="38" t="s">
        <v>671</v>
      </c>
      <c r="C225" s="403">
        <v>4981</v>
      </c>
      <c r="D225" s="403">
        <v>1910</v>
      </c>
      <c r="E225" s="146">
        <v>3071</v>
      </c>
      <c r="F225" s="403">
        <v>227</v>
      </c>
      <c r="G225" s="403">
        <v>180</v>
      </c>
      <c r="H225" s="403">
        <v>47</v>
      </c>
    </row>
    <row r="226" spans="1:13" ht="14.25" customHeight="1">
      <c r="A226" s="145" t="s">
        <v>672</v>
      </c>
      <c r="B226" s="38" t="s">
        <v>673</v>
      </c>
      <c r="C226" s="403">
        <v>362</v>
      </c>
      <c r="D226" s="403">
        <v>0</v>
      </c>
      <c r="E226" s="403">
        <v>362</v>
      </c>
      <c r="F226" s="403">
        <v>0</v>
      </c>
      <c r="G226" s="403">
        <v>0</v>
      </c>
      <c r="H226" s="403">
        <v>0</v>
      </c>
    </row>
    <row r="227" spans="1:13" ht="14.25" customHeight="1">
      <c r="A227" s="145" t="s">
        <v>674</v>
      </c>
      <c r="B227" s="38" t="s">
        <v>675</v>
      </c>
      <c r="C227" s="403">
        <v>0</v>
      </c>
      <c r="D227" s="403">
        <v>0</v>
      </c>
      <c r="E227" s="403">
        <v>0</v>
      </c>
      <c r="F227" s="403">
        <v>0</v>
      </c>
      <c r="G227" s="403">
        <v>0</v>
      </c>
      <c r="H227" s="403">
        <v>0</v>
      </c>
      <c r="M227" s="277"/>
    </row>
    <row r="228" spans="1:13" ht="14.25" customHeight="1">
      <c r="A228" s="145" t="s">
        <v>676</v>
      </c>
      <c r="B228" s="38" t="s">
        <v>677</v>
      </c>
      <c r="C228" s="403">
        <v>990</v>
      </c>
      <c r="D228" s="403">
        <v>543</v>
      </c>
      <c r="E228" s="403">
        <v>447</v>
      </c>
      <c r="F228" s="403">
        <v>5</v>
      </c>
      <c r="G228" s="403">
        <v>5</v>
      </c>
      <c r="H228" s="403">
        <v>0</v>
      </c>
    </row>
    <row r="229" spans="1:13" ht="14.25" customHeight="1">
      <c r="A229" s="145" t="s">
        <v>678</v>
      </c>
      <c r="B229" s="38" t="s">
        <v>679</v>
      </c>
      <c r="C229" s="403">
        <v>285</v>
      </c>
      <c r="D229" s="403">
        <v>179</v>
      </c>
      <c r="E229" s="403">
        <v>106</v>
      </c>
      <c r="F229" s="403">
        <v>1</v>
      </c>
      <c r="G229" s="403">
        <v>0</v>
      </c>
      <c r="H229" s="403">
        <v>1</v>
      </c>
    </row>
    <row r="230" spans="1:13" ht="14.25" customHeight="1">
      <c r="A230" s="145" t="s">
        <v>680</v>
      </c>
      <c r="B230" s="38" t="s">
        <v>681</v>
      </c>
      <c r="C230" s="403">
        <v>145</v>
      </c>
      <c r="D230" s="403">
        <v>0</v>
      </c>
      <c r="E230" s="403">
        <v>145</v>
      </c>
      <c r="F230" s="403">
        <v>2</v>
      </c>
      <c r="G230" s="403">
        <v>0</v>
      </c>
      <c r="H230" s="403">
        <v>2</v>
      </c>
    </row>
    <row r="231" spans="1:13" ht="14.25" customHeight="1">
      <c r="A231" s="308"/>
      <c r="B231" s="308" t="s">
        <v>682</v>
      </c>
      <c r="C231" s="333">
        <v>6937</v>
      </c>
      <c r="D231" s="333">
        <v>1695</v>
      </c>
      <c r="E231" s="333">
        <v>5242</v>
      </c>
      <c r="F231" s="333">
        <v>213</v>
      </c>
      <c r="G231" s="333">
        <v>112</v>
      </c>
      <c r="H231" s="333">
        <v>101</v>
      </c>
    </row>
    <row r="232" spans="1:13" ht="14.25" customHeight="1">
      <c r="A232" s="145" t="s">
        <v>683</v>
      </c>
      <c r="B232" s="38" t="s">
        <v>684</v>
      </c>
      <c r="C232" s="403">
        <v>553</v>
      </c>
      <c r="D232" s="403">
        <v>0</v>
      </c>
      <c r="E232" s="403">
        <v>553</v>
      </c>
      <c r="F232" s="403">
        <v>0</v>
      </c>
      <c r="G232" s="403">
        <v>0</v>
      </c>
      <c r="H232" s="403">
        <v>0</v>
      </c>
    </row>
    <row r="233" spans="1:13" ht="14.25" customHeight="1">
      <c r="A233" s="145" t="s">
        <v>685</v>
      </c>
      <c r="B233" s="38" t="s">
        <v>686</v>
      </c>
      <c r="C233" s="403">
        <v>177</v>
      </c>
      <c r="D233" s="403">
        <v>177</v>
      </c>
      <c r="E233" s="403">
        <v>0</v>
      </c>
      <c r="F233" s="403">
        <v>0</v>
      </c>
      <c r="G233" s="403">
        <v>0</v>
      </c>
      <c r="H233" s="403">
        <v>0</v>
      </c>
    </row>
    <row r="234" spans="1:13" ht="14.25" customHeight="1">
      <c r="A234" s="145" t="s">
        <v>687</v>
      </c>
      <c r="B234" s="38" t="s">
        <v>688</v>
      </c>
      <c r="C234" s="403">
        <v>245</v>
      </c>
      <c r="D234" s="403">
        <v>111</v>
      </c>
      <c r="E234" s="403">
        <v>134</v>
      </c>
      <c r="F234" s="403">
        <v>31</v>
      </c>
      <c r="G234" s="403">
        <v>0</v>
      </c>
      <c r="H234" s="403">
        <v>31</v>
      </c>
    </row>
    <row r="235" spans="1:13" ht="14.25" customHeight="1">
      <c r="A235" s="145" t="s">
        <v>689</v>
      </c>
      <c r="B235" s="38" t="s">
        <v>690</v>
      </c>
      <c r="C235" s="83">
        <v>17</v>
      </c>
      <c r="D235" s="83">
        <v>0</v>
      </c>
      <c r="E235" s="83">
        <v>17</v>
      </c>
      <c r="F235" s="403">
        <v>0</v>
      </c>
      <c r="G235" s="403">
        <v>0</v>
      </c>
      <c r="H235" s="403">
        <v>0</v>
      </c>
    </row>
    <row r="236" spans="1:13" ht="14.25" customHeight="1">
      <c r="A236" s="145" t="s">
        <v>691</v>
      </c>
      <c r="B236" s="38" t="s">
        <v>692</v>
      </c>
      <c r="C236" s="403">
        <v>0</v>
      </c>
      <c r="D236" s="403">
        <v>0</v>
      </c>
      <c r="E236" s="403">
        <v>0</v>
      </c>
      <c r="F236" s="403">
        <v>0</v>
      </c>
      <c r="G236" s="403">
        <v>0</v>
      </c>
      <c r="H236" s="403">
        <v>0</v>
      </c>
      <c r="M236" s="277"/>
    </row>
    <row r="237" spans="1:13" ht="14.25" customHeight="1">
      <c r="A237" s="145" t="s">
        <v>693</v>
      </c>
      <c r="B237" s="38" t="s">
        <v>694</v>
      </c>
      <c r="C237" s="403">
        <v>4902</v>
      </c>
      <c r="D237" s="403">
        <v>1152</v>
      </c>
      <c r="E237" s="403">
        <v>3750</v>
      </c>
      <c r="F237" s="403">
        <v>170</v>
      </c>
      <c r="G237" s="403">
        <v>109</v>
      </c>
      <c r="H237" s="403">
        <v>61</v>
      </c>
    </row>
    <row r="238" spans="1:13" ht="14.25" customHeight="1">
      <c r="A238" s="145" t="s">
        <v>695</v>
      </c>
      <c r="B238" s="38" t="s">
        <v>696</v>
      </c>
      <c r="C238" s="403">
        <v>0</v>
      </c>
      <c r="D238" s="403">
        <v>0</v>
      </c>
      <c r="E238" s="403">
        <v>0</v>
      </c>
      <c r="F238" s="403">
        <v>0</v>
      </c>
      <c r="G238" s="403">
        <v>0</v>
      </c>
      <c r="H238" s="403">
        <v>0</v>
      </c>
      <c r="M238" s="277"/>
    </row>
    <row r="239" spans="1:13" ht="14.25" customHeight="1">
      <c r="A239" s="145" t="s">
        <v>697</v>
      </c>
      <c r="B239" s="38" t="s">
        <v>698</v>
      </c>
      <c r="C239" s="403">
        <v>185</v>
      </c>
      <c r="D239" s="403">
        <v>0</v>
      </c>
      <c r="E239" s="403">
        <v>185</v>
      </c>
      <c r="F239" s="403">
        <v>3</v>
      </c>
      <c r="G239" s="403">
        <v>0</v>
      </c>
      <c r="H239" s="403">
        <v>3</v>
      </c>
    </row>
    <row r="240" spans="1:13" ht="14.25" customHeight="1">
      <c r="A240" s="145" t="s">
        <v>699</v>
      </c>
      <c r="B240" s="38" t="s">
        <v>700</v>
      </c>
      <c r="C240" s="403">
        <v>858</v>
      </c>
      <c r="D240" s="403">
        <v>255</v>
      </c>
      <c r="E240" s="403">
        <v>603</v>
      </c>
      <c r="F240" s="403">
        <v>9</v>
      </c>
      <c r="G240" s="403">
        <v>3</v>
      </c>
      <c r="H240" s="403">
        <v>6</v>
      </c>
    </row>
    <row r="241" spans="1:13" ht="14.25" customHeight="1">
      <c r="A241" s="145" t="s">
        <v>701</v>
      </c>
      <c r="B241" s="38" t="s">
        <v>702</v>
      </c>
      <c r="C241" s="403">
        <v>0</v>
      </c>
      <c r="D241" s="403">
        <v>0</v>
      </c>
      <c r="E241" s="403">
        <v>0</v>
      </c>
      <c r="F241" s="403">
        <v>0</v>
      </c>
      <c r="G241" s="403">
        <v>0</v>
      </c>
      <c r="H241" s="403">
        <v>0</v>
      </c>
      <c r="M241" s="277"/>
    </row>
    <row r="242" spans="1:13" s="26" customFormat="1" ht="14.25" customHeight="1">
      <c r="A242" s="308"/>
      <c r="B242" s="308" t="s">
        <v>703</v>
      </c>
      <c r="C242" s="333">
        <v>4763</v>
      </c>
      <c r="D242" s="333">
        <v>1246</v>
      </c>
      <c r="E242" s="333">
        <v>3517</v>
      </c>
      <c r="F242" s="333">
        <v>320</v>
      </c>
      <c r="G242" s="333">
        <v>165</v>
      </c>
      <c r="H242" s="333">
        <v>155</v>
      </c>
    </row>
    <row r="243" spans="1:13" ht="14.25" customHeight="1">
      <c r="A243" s="145" t="s">
        <v>704</v>
      </c>
      <c r="B243" s="38" t="s">
        <v>705</v>
      </c>
      <c r="C243" s="403">
        <v>6</v>
      </c>
      <c r="D243" s="403">
        <v>0</v>
      </c>
      <c r="E243" s="403">
        <v>6</v>
      </c>
      <c r="F243" s="403">
        <v>0</v>
      </c>
      <c r="G243" s="403">
        <v>0</v>
      </c>
      <c r="H243" s="403">
        <v>0</v>
      </c>
    </row>
    <row r="244" spans="1:13" ht="14.25" customHeight="1">
      <c r="A244" s="145" t="s">
        <v>706</v>
      </c>
      <c r="B244" s="38" t="s">
        <v>707</v>
      </c>
      <c r="C244" s="403">
        <v>0</v>
      </c>
      <c r="D244" s="403">
        <v>0</v>
      </c>
      <c r="E244" s="403">
        <v>0</v>
      </c>
      <c r="F244" s="403">
        <v>0</v>
      </c>
      <c r="G244" s="403">
        <v>0</v>
      </c>
      <c r="H244" s="403">
        <v>0</v>
      </c>
      <c r="M244" s="277"/>
    </row>
    <row r="245" spans="1:13" ht="14.25" customHeight="1">
      <c r="A245" s="145" t="s">
        <v>708</v>
      </c>
      <c r="B245" s="38" t="s">
        <v>709</v>
      </c>
      <c r="C245" s="403">
        <v>0</v>
      </c>
      <c r="D245" s="403">
        <v>0</v>
      </c>
      <c r="E245" s="403">
        <v>0</v>
      </c>
      <c r="F245" s="403">
        <v>0</v>
      </c>
      <c r="G245" s="403">
        <v>0</v>
      </c>
      <c r="H245" s="403">
        <v>0</v>
      </c>
      <c r="M245" s="277"/>
    </row>
    <row r="246" spans="1:13" ht="14.25" customHeight="1">
      <c r="A246" s="145" t="s">
        <v>710</v>
      </c>
      <c r="B246" s="38" t="s">
        <v>711</v>
      </c>
      <c r="C246" s="403">
        <v>145</v>
      </c>
      <c r="D246" s="403">
        <v>138</v>
      </c>
      <c r="E246" s="403">
        <v>7</v>
      </c>
      <c r="F246" s="403">
        <v>137</v>
      </c>
      <c r="G246" s="403">
        <v>137</v>
      </c>
      <c r="H246" s="403">
        <v>0</v>
      </c>
    </row>
    <row r="247" spans="1:13" ht="14.25" customHeight="1">
      <c r="A247" s="145" t="s">
        <v>712</v>
      </c>
      <c r="B247" s="38" t="s">
        <v>713</v>
      </c>
      <c r="C247" s="403">
        <v>401</v>
      </c>
      <c r="D247" s="403">
        <v>149</v>
      </c>
      <c r="E247" s="403">
        <v>252</v>
      </c>
      <c r="F247" s="403">
        <v>3</v>
      </c>
      <c r="G247" s="403">
        <v>0</v>
      </c>
      <c r="H247" s="403">
        <v>3</v>
      </c>
    </row>
    <row r="248" spans="1:13" ht="14.25" customHeight="1">
      <c r="A248" s="145" t="s">
        <v>714</v>
      </c>
      <c r="B248" s="38" t="s">
        <v>715</v>
      </c>
      <c r="C248" s="403">
        <v>0</v>
      </c>
      <c r="D248" s="403">
        <v>0</v>
      </c>
      <c r="E248" s="403">
        <v>0</v>
      </c>
      <c r="F248" s="403">
        <v>0</v>
      </c>
      <c r="G248" s="403">
        <v>0</v>
      </c>
      <c r="H248" s="403">
        <v>0</v>
      </c>
      <c r="M248" s="277"/>
    </row>
    <row r="249" spans="1:13" ht="14.25" customHeight="1">
      <c r="A249" s="145" t="s">
        <v>716</v>
      </c>
      <c r="B249" s="38" t="s">
        <v>717</v>
      </c>
      <c r="C249" s="403">
        <v>0</v>
      </c>
      <c r="D249" s="403">
        <v>0</v>
      </c>
      <c r="E249" s="403">
        <v>0</v>
      </c>
      <c r="F249" s="403">
        <v>0</v>
      </c>
      <c r="G249" s="403">
        <v>0</v>
      </c>
      <c r="H249" s="403">
        <v>0</v>
      </c>
      <c r="M249" s="277"/>
    </row>
    <row r="250" spans="1:13" ht="14.25" customHeight="1">
      <c r="A250" s="145" t="s">
        <v>718</v>
      </c>
      <c r="B250" s="38" t="s">
        <v>719</v>
      </c>
      <c r="C250" s="403">
        <v>0</v>
      </c>
      <c r="D250" s="403">
        <v>0</v>
      </c>
      <c r="E250" s="403">
        <v>0</v>
      </c>
      <c r="F250" s="403">
        <v>0</v>
      </c>
      <c r="G250" s="403">
        <v>0</v>
      </c>
      <c r="H250" s="403">
        <v>0</v>
      </c>
      <c r="M250" s="277"/>
    </row>
    <row r="251" spans="1:13" ht="14.25" customHeight="1">
      <c r="A251" s="145" t="s">
        <v>720</v>
      </c>
      <c r="B251" s="38" t="s">
        <v>721</v>
      </c>
      <c r="C251" s="403">
        <v>90</v>
      </c>
      <c r="D251" s="403">
        <v>0</v>
      </c>
      <c r="E251" s="403">
        <v>90</v>
      </c>
      <c r="F251" s="403">
        <v>2</v>
      </c>
      <c r="G251" s="403">
        <v>0</v>
      </c>
      <c r="H251" s="403">
        <v>2</v>
      </c>
    </row>
    <row r="252" spans="1:13" ht="14.25" customHeight="1">
      <c r="A252" s="145" t="s">
        <v>722</v>
      </c>
      <c r="B252" s="38" t="s">
        <v>723</v>
      </c>
      <c r="C252" s="403">
        <v>1771</v>
      </c>
      <c r="D252" s="403">
        <v>195</v>
      </c>
      <c r="E252" s="146">
        <v>1576</v>
      </c>
      <c r="F252" s="403">
        <v>85</v>
      </c>
      <c r="G252" s="403">
        <v>0</v>
      </c>
      <c r="H252" s="403">
        <v>85</v>
      </c>
    </row>
    <row r="253" spans="1:13" ht="14.25" customHeight="1">
      <c r="A253" s="145" t="s">
        <v>724</v>
      </c>
      <c r="B253" s="38" t="s">
        <v>725</v>
      </c>
      <c r="C253" s="403">
        <v>653</v>
      </c>
      <c r="D253" s="403">
        <v>275</v>
      </c>
      <c r="E253" s="403">
        <v>378</v>
      </c>
      <c r="F253" s="403">
        <v>8</v>
      </c>
      <c r="G253" s="403">
        <v>0</v>
      </c>
      <c r="H253" s="403">
        <v>8</v>
      </c>
    </row>
    <row r="254" spans="1:13" ht="14.25" customHeight="1">
      <c r="A254" s="145" t="s">
        <v>726</v>
      </c>
      <c r="B254" s="38" t="s">
        <v>727</v>
      </c>
      <c r="C254" s="403">
        <v>74</v>
      </c>
      <c r="D254" s="403">
        <v>74</v>
      </c>
      <c r="E254" s="146">
        <v>0</v>
      </c>
      <c r="F254" s="403">
        <v>0</v>
      </c>
      <c r="G254" s="403">
        <v>0</v>
      </c>
      <c r="H254" s="403">
        <v>0</v>
      </c>
    </row>
    <row r="255" spans="1:13" ht="14.25" customHeight="1">
      <c r="A255" s="145" t="s">
        <v>728</v>
      </c>
      <c r="B255" s="38" t="s">
        <v>729</v>
      </c>
      <c r="C255" s="403">
        <v>294</v>
      </c>
      <c r="D255" s="403">
        <v>206</v>
      </c>
      <c r="E255" s="146">
        <v>88</v>
      </c>
      <c r="F255" s="403">
        <v>26</v>
      </c>
      <c r="G255" s="403">
        <v>17</v>
      </c>
      <c r="H255" s="403">
        <v>9</v>
      </c>
    </row>
    <row r="256" spans="1:13" ht="14.25" customHeight="1">
      <c r="A256" s="145" t="s">
        <v>730</v>
      </c>
      <c r="B256" s="38" t="s">
        <v>731</v>
      </c>
      <c r="C256" s="403">
        <v>32</v>
      </c>
      <c r="D256" s="403">
        <v>10</v>
      </c>
      <c r="E256" s="146">
        <v>22</v>
      </c>
      <c r="F256" s="403">
        <v>0</v>
      </c>
      <c r="G256" s="403">
        <v>0</v>
      </c>
      <c r="H256" s="403">
        <v>0</v>
      </c>
    </row>
    <row r="257" spans="1:13" ht="14.25" customHeight="1">
      <c r="A257" s="145" t="s">
        <v>732</v>
      </c>
      <c r="B257" s="38" t="s">
        <v>733</v>
      </c>
      <c r="C257" s="403">
        <v>1297</v>
      </c>
      <c r="D257" s="403">
        <v>199</v>
      </c>
      <c r="E257" s="146">
        <v>1098</v>
      </c>
      <c r="F257" s="403">
        <v>59</v>
      </c>
      <c r="G257" s="403">
        <v>11</v>
      </c>
      <c r="H257" s="403">
        <v>48</v>
      </c>
    </row>
    <row r="258" spans="1:13" s="26" customFormat="1" ht="14.25" customHeight="1">
      <c r="A258" s="308"/>
      <c r="B258" s="308" t="s">
        <v>734</v>
      </c>
      <c r="C258" s="333">
        <v>3418</v>
      </c>
      <c r="D258" s="333">
        <v>1441</v>
      </c>
      <c r="E258" s="333">
        <v>1977</v>
      </c>
      <c r="F258" s="333">
        <v>68</v>
      </c>
      <c r="G258" s="333">
        <v>41</v>
      </c>
      <c r="H258" s="333">
        <v>27</v>
      </c>
    </row>
    <row r="259" spans="1:13" ht="14.25" customHeight="1">
      <c r="A259" s="145" t="s">
        <v>735</v>
      </c>
      <c r="B259" s="38" t="s">
        <v>736</v>
      </c>
      <c r="C259" s="403">
        <v>0</v>
      </c>
      <c r="D259" s="403">
        <v>0</v>
      </c>
      <c r="E259" s="403">
        <v>0</v>
      </c>
      <c r="F259" s="403">
        <v>0</v>
      </c>
      <c r="G259" s="403">
        <v>0</v>
      </c>
      <c r="H259" s="403">
        <v>0</v>
      </c>
      <c r="M259" s="276"/>
    </row>
    <row r="260" spans="1:13" ht="14.25" customHeight="1">
      <c r="A260" s="145" t="s">
        <v>737</v>
      </c>
      <c r="B260" s="38" t="s">
        <v>738</v>
      </c>
      <c r="C260" s="403">
        <v>336</v>
      </c>
      <c r="D260" s="403">
        <v>151</v>
      </c>
      <c r="E260" s="403">
        <v>185</v>
      </c>
      <c r="F260" s="403">
        <v>0</v>
      </c>
      <c r="G260" s="403">
        <v>0</v>
      </c>
      <c r="H260" s="403">
        <v>0</v>
      </c>
    </row>
    <row r="261" spans="1:13" ht="14.25" customHeight="1">
      <c r="A261" s="145" t="s">
        <v>739</v>
      </c>
      <c r="B261" s="38" t="s">
        <v>740</v>
      </c>
      <c r="C261" s="403">
        <v>188</v>
      </c>
      <c r="D261" s="403">
        <v>0</v>
      </c>
      <c r="E261" s="403">
        <v>188</v>
      </c>
      <c r="F261" s="403">
        <v>0</v>
      </c>
      <c r="G261" s="403">
        <v>0</v>
      </c>
      <c r="H261" s="403">
        <v>0</v>
      </c>
    </row>
    <row r="262" spans="1:13" ht="14.25" customHeight="1">
      <c r="A262" s="145" t="s">
        <v>741</v>
      </c>
      <c r="B262" s="38" t="s">
        <v>742</v>
      </c>
      <c r="C262" s="403">
        <v>73</v>
      </c>
      <c r="D262" s="403">
        <v>60</v>
      </c>
      <c r="E262" s="403">
        <v>13</v>
      </c>
      <c r="F262" s="403">
        <v>0</v>
      </c>
      <c r="G262" s="403">
        <v>0</v>
      </c>
      <c r="H262" s="403">
        <v>0</v>
      </c>
    </row>
    <row r="263" spans="1:13" ht="14.25" customHeight="1">
      <c r="A263" s="145" t="s">
        <v>743</v>
      </c>
      <c r="B263" s="38" t="s">
        <v>744</v>
      </c>
      <c r="C263" s="403">
        <v>55</v>
      </c>
      <c r="D263" s="403">
        <v>0</v>
      </c>
      <c r="E263" s="403">
        <v>55</v>
      </c>
      <c r="F263" s="403">
        <v>0</v>
      </c>
      <c r="G263" s="403">
        <v>0</v>
      </c>
      <c r="H263" s="403">
        <v>0</v>
      </c>
    </row>
    <row r="264" spans="1:13" ht="14.25" customHeight="1">
      <c r="A264" s="145" t="s">
        <v>745</v>
      </c>
      <c r="B264" s="38" t="s">
        <v>746</v>
      </c>
      <c r="C264" s="403">
        <v>1663</v>
      </c>
      <c r="D264" s="403">
        <v>690</v>
      </c>
      <c r="E264" s="403">
        <v>973</v>
      </c>
      <c r="F264" s="403">
        <v>36</v>
      </c>
      <c r="G264" s="403">
        <v>28</v>
      </c>
      <c r="H264" s="403">
        <v>8</v>
      </c>
    </row>
    <row r="265" spans="1:13" ht="14.25" customHeight="1">
      <c r="A265" s="145" t="s">
        <v>747</v>
      </c>
      <c r="B265" s="38" t="s">
        <v>748</v>
      </c>
      <c r="C265" s="83">
        <v>194</v>
      </c>
      <c r="D265" s="83">
        <v>187</v>
      </c>
      <c r="E265" s="83">
        <v>7</v>
      </c>
      <c r="F265" s="83">
        <v>0</v>
      </c>
      <c r="G265" s="83">
        <v>0</v>
      </c>
      <c r="H265" s="83">
        <v>0</v>
      </c>
    </row>
    <row r="266" spans="1:13" ht="14.25" customHeight="1">
      <c r="A266" s="145" t="s">
        <v>749</v>
      </c>
      <c r="B266" s="38" t="s">
        <v>750</v>
      </c>
      <c r="C266" s="403">
        <v>581</v>
      </c>
      <c r="D266" s="403">
        <v>198</v>
      </c>
      <c r="E266" s="403">
        <v>383</v>
      </c>
      <c r="F266" s="403">
        <v>32</v>
      </c>
      <c r="G266" s="403">
        <v>13</v>
      </c>
      <c r="H266" s="403">
        <v>19</v>
      </c>
    </row>
    <row r="267" spans="1:13" ht="14.25" customHeight="1">
      <c r="A267" s="145" t="s">
        <v>751</v>
      </c>
      <c r="B267" s="38" t="s">
        <v>752</v>
      </c>
      <c r="C267" s="403">
        <v>154</v>
      </c>
      <c r="D267" s="403">
        <v>148</v>
      </c>
      <c r="E267" s="403">
        <v>6</v>
      </c>
      <c r="F267" s="403">
        <v>0</v>
      </c>
      <c r="G267" s="403">
        <v>0</v>
      </c>
      <c r="H267" s="403">
        <v>0</v>
      </c>
    </row>
    <row r="268" spans="1:13" ht="14.25" customHeight="1">
      <c r="A268" s="145" t="s">
        <v>753</v>
      </c>
      <c r="B268" s="38" t="s">
        <v>754</v>
      </c>
      <c r="C268" s="403">
        <v>174</v>
      </c>
      <c r="D268" s="403">
        <v>7</v>
      </c>
      <c r="E268" s="403">
        <v>167</v>
      </c>
      <c r="F268" s="403">
        <v>0</v>
      </c>
      <c r="G268" s="403">
        <v>0</v>
      </c>
      <c r="H268" s="403">
        <v>0</v>
      </c>
    </row>
    <row r="269" spans="1:13" s="26" customFormat="1" ht="14.25" customHeight="1">
      <c r="A269" s="308"/>
      <c r="B269" s="308" t="s">
        <v>755</v>
      </c>
      <c r="C269" s="333">
        <v>2669</v>
      </c>
      <c r="D269" s="333">
        <v>980</v>
      </c>
      <c r="E269" s="333">
        <v>1689</v>
      </c>
      <c r="F269" s="333">
        <v>65</v>
      </c>
      <c r="G269" s="333">
        <v>29</v>
      </c>
      <c r="H269" s="333">
        <v>36</v>
      </c>
    </row>
    <row r="270" spans="1:13" ht="14.25" customHeight="1">
      <c r="A270" s="145" t="s">
        <v>756</v>
      </c>
      <c r="B270" s="38" t="s">
        <v>757</v>
      </c>
      <c r="C270" s="403">
        <v>0</v>
      </c>
      <c r="D270" s="403">
        <v>0</v>
      </c>
      <c r="E270" s="403">
        <v>0</v>
      </c>
      <c r="F270" s="403">
        <v>0</v>
      </c>
      <c r="G270" s="403">
        <v>0</v>
      </c>
      <c r="H270" s="403">
        <v>0</v>
      </c>
      <c r="M270" s="277"/>
    </row>
    <row r="271" spans="1:13" ht="14.25" customHeight="1">
      <c r="A271" s="145" t="s">
        <v>758</v>
      </c>
      <c r="B271" s="38" t="s">
        <v>759</v>
      </c>
      <c r="C271" s="403">
        <v>459</v>
      </c>
      <c r="D271" s="403">
        <v>117</v>
      </c>
      <c r="E271" s="146">
        <v>342</v>
      </c>
      <c r="F271" s="403">
        <v>51</v>
      </c>
      <c r="G271" s="403">
        <v>17</v>
      </c>
      <c r="H271" s="403">
        <v>34</v>
      </c>
    </row>
    <row r="272" spans="1:13" ht="14.25" customHeight="1">
      <c r="A272" s="145" t="s">
        <v>760</v>
      </c>
      <c r="B272" s="38" t="s">
        <v>761</v>
      </c>
      <c r="C272" s="403">
        <v>430</v>
      </c>
      <c r="D272" s="403">
        <v>0</v>
      </c>
      <c r="E272" s="403">
        <v>430</v>
      </c>
      <c r="F272" s="403">
        <v>2</v>
      </c>
      <c r="G272" s="403">
        <v>0</v>
      </c>
      <c r="H272" s="403">
        <v>2</v>
      </c>
    </row>
    <row r="273" spans="1:13" ht="14.25" customHeight="1">
      <c r="A273" s="145" t="s">
        <v>762</v>
      </c>
      <c r="B273" s="38" t="s">
        <v>763</v>
      </c>
      <c r="C273" s="403">
        <v>717</v>
      </c>
      <c r="D273" s="403">
        <v>335</v>
      </c>
      <c r="E273" s="403">
        <v>382</v>
      </c>
      <c r="F273" s="403">
        <v>0</v>
      </c>
      <c r="G273" s="403">
        <v>0</v>
      </c>
      <c r="H273" s="403">
        <v>0</v>
      </c>
    </row>
    <row r="274" spans="1:13" ht="14.25" customHeight="1">
      <c r="A274" s="145" t="s">
        <v>764</v>
      </c>
      <c r="B274" s="38" t="s">
        <v>765</v>
      </c>
      <c r="C274" s="403">
        <v>335</v>
      </c>
      <c r="D274" s="403">
        <v>157</v>
      </c>
      <c r="E274" s="403">
        <v>178</v>
      </c>
      <c r="F274" s="403">
        <v>1</v>
      </c>
      <c r="G274" s="403">
        <v>1</v>
      </c>
      <c r="H274" s="403">
        <v>0</v>
      </c>
    </row>
    <row r="275" spans="1:13" ht="14.25" customHeight="1">
      <c r="A275" s="145" t="s">
        <v>766</v>
      </c>
      <c r="B275" s="38" t="s">
        <v>767</v>
      </c>
      <c r="C275" s="403">
        <v>136</v>
      </c>
      <c r="D275" s="403">
        <v>136</v>
      </c>
      <c r="E275" s="146">
        <v>0</v>
      </c>
      <c r="F275" s="403">
        <v>10</v>
      </c>
      <c r="G275" s="403">
        <v>10</v>
      </c>
      <c r="H275" s="403">
        <v>0</v>
      </c>
    </row>
    <row r="276" spans="1:13" ht="14.25" customHeight="1">
      <c r="A276" s="145" t="s">
        <v>768</v>
      </c>
      <c r="B276" s="38" t="s">
        <v>769</v>
      </c>
      <c r="C276" s="403">
        <v>592</v>
      </c>
      <c r="D276" s="403">
        <v>235</v>
      </c>
      <c r="E276" s="403">
        <v>357</v>
      </c>
      <c r="F276" s="403">
        <v>1</v>
      </c>
      <c r="G276" s="403">
        <v>1</v>
      </c>
      <c r="H276" s="403">
        <v>0</v>
      </c>
    </row>
    <row r="277" spans="1:13" ht="14.25" customHeight="1">
      <c r="A277" s="308"/>
      <c r="B277" s="308" t="s">
        <v>770</v>
      </c>
      <c r="C277" s="333">
        <v>1963</v>
      </c>
      <c r="D277" s="333">
        <v>657</v>
      </c>
      <c r="E277" s="333">
        <v>1306</v>
      </c>
      <c r="F277" s="333">
        <v>27</v>
      </c>
      <c r="G277" s="333">
        <v>20</v>
      </c>
      <c r="H277" s="333">
        <v>7</v>
      </c>
    </row>
    <row r="278" spans="1:13" ht="14.25" customHeight="1">
      <c r="A278" s="145" t="s">
        <v>771</v>
      </c>
      <c r="B278" s="38" t="s">
        <v>772</v>
      </c>
      <c r="C278" s="403">
        <v>110</v>
      </c>
      <c r="D278" s="403">
        <v>110</v>
      </c>
      <c r="E278" s="146">
        <v>0</v>
      </c>
      <c r="F278" s="403">
        <v>0</v>
      </c>
      <c r="G278" s="403">
        <v>0</v>
      </c>
      <c r="H278" s="403">
        <v>0</v>
      </c>
    </row>
    <row r="279" spans="1:13" ht="14.25" customHeight="1">
      <c r="A279" s="145" t="s">
        <v>773</v>
      </c>
      <c r="B279" s="38" t="s">
        <v>774</v>
      </c>
      <c r="C279" s="403">
        <v>11</v>
      </c>
      <c r="D279" s="403">
        <v>11</v>
      </c>
      <c r="E279" s="403">
        <v>0</v>
      </c>
      <c r="F279" s="403">
        <v>0</v>
      </c>
      <c r="G279" s="403">
        <v>0</v>
      </c>
      <c r="H279" s="403">
        <v>0</v>
      </c>
    </row>
    <row r="280" spans="1:13" ht="14.25" customHeight="1">
      <c r="A280" s="145" t="s">
        <v>775</v>
      </c>
      <c r="B280" s="38" t="s">
        <v>776</v>
      </c>
      <c r="C280" s="403">
        <v>0</v>
      </c>
      <c r="D280" s="403">
        <v>0</v>
      </c>
      <c r="E280" s="403">
        <v>0</v>
      </c>
      <c r="F280" s="403">
        <v>0</v>
      </c>
      <c r="G280" s="403">
        <v>0</v>
      </c>
      <c r="H280" s="403">
        <v>0</v>
      </c>
      <c r="M280" s="277"/>
    </row>
    <row r="281" spans="1:13" ht="14.25" customHeight="1">
      <c r="A281" s="145" t="s">
        <v>777</v>
      </c>
      <c r="B281" s="38" t="s">
        <v>778</v>
      </c>
      <c r="C281" s="403">
        <v>0</v>
      </c>
      <c r="D281" s="403">
        <v>0</v>
      </c>
      <c r="E281" s="403">
        <v>0</v>
      </c>
      <c r="F281" s="403">
        <v>0</v>
      </c>
      <c r="G281" s="403">
        <v>0</v>
      </c>
      <c r="H281" s="403">
        <v>0</v>
      </c>
      <c r="M281" s="277"/>
    </row>
    <row r="282" spans="1:13" ht="14.25" customHeight="1">
      <c r="A282" s="145" t="s">
        <v>779</v>
      </c>
      <c r="B282" s="38" t="s">
        <v>780</v>
      </c>
      <c r="C282" s="403">
        <v>178</v>
      </c>
      <c r="D282" s="403">
        <v>178</v>
      </c>
      <c r="E282" s="146">
        <v>0</v>
      </c>
      <c r="F282" s="403">
        <v>0</v>
      </c>
      <c r="G282" s="403">
        <v>0</v>
      </c>
      <c r="H282" s="403">
        <v>0</v>
      </c>
    </row>
    <row r="283" spans="1:13" ht="14.25" customHeight="1">
      <c r="A283" s="145" t="s">
        <v>781</v>
      </c>
      <c r="B283" s="38" t="s">
        <v>782</v>
      </c>
      <c r="C283" s="403">
        <v>0</v>
      </c>
      <c r="D283" s="403">
        <v>0</v>
      </c>
      <c r="E283" s="403">
        <v>0</v>
      </c>
      <c r="F283" s="403">
        <v>0</v>
      </c>
      <c r="G283" s="403">
        <v>0</v>
      </c>
      <c r="H283" s="403">
        <v>0</v>
      </c>
      <c r="M283" s="277"/>
    </row>
    <row r="284" spans="1:13" ht="14.25" customHeight="1">
      <c r="A284" s="145" t="s">
        <v>783</v>
      </c>
      <c r="B284" s="38" t="s">
        <v>784</v>
      </c>
      <c r="C284" s="403">
        <v>252</v>
      </c>
      <c r="D284" s="403">
        <v>0</v>
      </c>
      <c r="E284" s="403">
        <v>252</v>
      </c>
      <c r="F284" s="403">
        <v>0</v>
      </c>
      <c r="G284" s="403">
        <v>0</v>
      </c>
      <c r="H284" s="403">
        <v>0</v>
      </c>
    </row>
    <row r="285" spans="1:13" ht="14.25" customHeight="1">
      <c r="A285" s="145" t="s">
        <v>785</v>
      </c>
      <c r="B285" s="38" t="s">
        <v>786</v>
      </c>
      <c r="C285" s="403">
        <v>1412</v>
      </c>
      <c r="D285" s="403">
        <v>358</v>
      </c>
      <c r="E285" s="403">
        <v>1054</v>
      </c>
      <c r="F285" s="403">
        <v>27</v>
      </c>
      <c r="G285" s="403">
        <v>20</v>
      </c>
      <c r="H285" s="403">
        <v>7</v>
      </c>
    </row>
    <row r="286" spans="1:13" ht="14.25" customHeight="1">
      <c r="A286" s="308"/>
      <c r="B286" s="308" t="s">
        <v>787</v>
      </c>
      <c r="C286" s="333">
        <v>4366</v>
      </c>
      <c r="D286" s="333">
        <v>485</v>
      </c>
      <c r="E286" s="333">
        <v>3881</v>
      </c>
      <c r="F286" s="333">
        <v>46</v>
      </c>
      <c r="G286" s="333">
        <v>38</v>
      </c>
      <c r="H286" s="333">
        <v>8</v>
      </c>
    </row>
    <row r="287" spans="1:13" ht="14.25" customHeight="1">
      <c r="A287" s="145" t="s">
        <v>788</v>
      </c>
      <c r="B287" s="38" t="s">
        <v>789</v>
      </c>
      <c r="C287" s="403">
        <v>0</v>
      </c>
      <c r="D287" s="403">
        <v>0</v>
      </c>
      <c r="E287" s="146">
        <v>0</v>
      </c>
      <c r="F287" s="403">
        <v>0</v>
      </c>
      <c r="G287" s="403">
        <v>0</v>
      </c>
      <c r="H287" s="403">
        <v>0</v>
      </c>
      <c r="M287" s="277"/>
    </row>
    <row r="288" spans="1:13" ht="14.25" customHeight="1">
      <c r="A288" s="145" t="s">
        <v>790</v>
      </c>
      <c r="B288" s="38" t="s">
        <v>791</v>
      </c>
      <c r="C288" s="403">
        <v>0</v>
      </c>
      <c r="D288" s="403">
        <v>0</v>
      </c>
      <c r="E288" s="146">
        <v>0</v>
      </c>
      <c r="F288" s="403">
        <v>0</v>
      </c>
      <c r="G288" s="403">
        <v>0</v>
      </c>
      <c r="H288" s="403">
        <v>0</v>
      </c>
      <c r="M288" s="277"/>
    </row>
    <row r="289" spans="1:13" ht="14.25" customHeight="1">
      <c r="A289" s="145" t="s">
        <v>792</v>
      </c>
      <c r="B289" s="38" t="s">
        <v>793</v>
      </c>
      <c r="C289" s="403">
        <v>30</v>
      </c>
      <c r="D289" s="403">
        <v>0</v>
      </c>
      <c r="E289" s="403">
        <v>30</v>
      </c>
      <c r="F289" s="403">
        <v>0</v>
      </c>
      <c r="G289" s="403">
        <v>0</v>
      </c>
      <c r="H289" s="403">
        <v>0</v>
      </c>
    </row>
    <row r="290" spans="1:13" ht="14.25" customHeight="1">
      <c r="A290" s="145" t="s">
        <v>794</v>
      </c>
      <c r="B290" s="38" t="s">
        <v>795</v>
      </c>
      <c r="C290" s="403">
        <v>264</v>
      </c>
      <c r="D290" s="403">
        <v>0</v>
      </c>
      <c r="E290" s="403">
        <v>264</v>
      </c>
      <c r="F290" s="403">
        <v>3</v>
      </c>
      <c r="G290" s="403">
        <v>0</v>
      </c>
      <c r="H290" s="403">
        <v>3</v>
      </c>
    </row>
    <row r="291" spans="1:13" ht="14.25" customHeight="1">
      <c r="A291" s="145" t="s">
        <v>796</v>
      </c>
      <c r="B291" s="38" t="s">
        <v>797</v>
      </c>
      <c r="C291" s="403">
        <v>3</v>
      </c>
      <c r="D291" s="403">
        <v>3</v>
      </c>
      <c r="E291" s="403">
        <v>0</v>
      </c>
      <c r="F291" s="403">
        <v>0</v>
      </c>
      <c r="G291" s="403">
        <v>0</v>
      </c>
      <c r="H291" s="403">
        <v>0</v>
      </c>
    </row>
    <row r="292" spans="1:13" ht="14.25" customHeight="1">
      <c r="A292" s="145" t="s">
        <v>798</v>
      </c>
      <c r="B292" s="38" t="s">
        <v>799</v>
      </c>
      <c r="C292" s="403">
        <v>14</v>
      </c>
      <c r="D292" s="403">
        <v>14</v>
      </c>
      <c r="E292" s="403">
        <v>0</v>
      </c>
      <c r="F292" s="403">
        <v>0</v>
      </c>
      <c r="G292" s="403">
        <v>0</v>
      </c>
      <c r="H292" s="403">
        <v>0</v>
      </c>
    </row>
    <row r="293" spans="1:13" ht="14.25" customHeight="1">
      <c r="A293" s="145" t="s">
        <v>800</v>
      </c>
      <c r="B293" s="38" t="s">
        <v>801</v>
      </c>
      <c r="C293" s="403">
        <v>53</v>
      </c>
      <c r="D293" s="403">
        <v>53</v>
      </c>
      <c r="E293" s="146">
        <v>0</v>
      </c>
      <c r="F293" s="403">
        <v>0</v>
      </c>
      <c r="G293" s="403">
        <v>0</v>
      </c>
      <c r="H293" s="403">
        <v>0</v>
      </c>
    </row>
    <row r="294" spans="1:13" ht="14.25" customHeight="1">
      <c r="A294" s="145" t="s">
        <v>802</v>
      </c>
      <c r="B294" s="38" t="s">
        <v>803</v>
      </c>
      <c r="C294" s="403">
        <v>0</v>
      </c>
      <c r="D294" s="403">
        <v>0</v>
      </c>
      <c r="E294" s="403">
        <v>0</v>
      </c>
      <c r="F294" s="403">
        <v>0</v>
      </c>
      <c r="G294" s="403">
        <v>0</v>
      </c>
      <c r="H294" s="403">
        <v>0</v>
      </c>
      <c r="M294" s="277"/>
    </row>
    <row r="295" spans="1:13" ht="14.25" customHeight="1">
      <c r="A295" s="145" t="s">
        <v>804</v>
      </c>
      <c r="B295" s="38" t="s">
        <v>805</v>
      </c>
      <c r="C295" s="403">
        <v>42</v>
      </c>
      <c r="D295" s="403">
        <v>42</v>
      </c>
      <c r="E295" s="146">
        <v>0</v>
      </c>
      <c r="F295" s="403">
        <v>0</v>
      </c>
      <c r="G295" s="403">
        <v>0</v>
      </c>
      <c r="H295" s="403">
        <v>0</v>
      </c>
    </row>
    <row r="296" spans="1:13" ht="14.25" customHeight="1">
      <c r="A296" s="145" t="s">
        <v>806</v>
      </c>
      <c r="B296" s="38" t="s">
        <v>807</v>
      </c>
      <c r="C296" s="403">
        <v>13</v>
      </c>
      <c r="D296" s="403">
        <v>13</v>
      </c>
      <c r="E296" s="403">
        <v>0</v>
      </c>
      <c r="F296" s="403">
        <v>0</v>
      </c>
      <c r="G296" s="403">
        <v>0</v>
      </c>
      <c r="H296" s="403">
        <v>0</v>
      </c>
    </row>
    <row r="297" spans="1:13" ht="14.25" customHeight="1">
      <c r="A297" s="145" t="s">
        <v>808</v>
      </c>
      <c r="B297" s="38" t="s">
        <v>809</v>
      </c>
      <c r="C297" s="403">
        <v>120</v>
      </c>
      <c r="D297" s="403">
        <v>6</v>
      </c>
      <c r="E297" s="403">
        <v>114</v>
      </c>
      <c r="F297" s="403">
        <v>0</v>
      </c>
      <c r="G297" s="403">
        <v>0</v>
      </c>
      <c r="H297" s="403">
        <v>0</v>
      </c>
    </row>
    <row r="298" spans="1:13" ht="14.25" customHeight="1">
      <c r="A298" s="145" t="s">
        <v>810</v>
      </c>
      <c r="B298" s="38" t="s">
        <v>811</v>
      </c>
      <c r="C298" s="403">
        <v>0</v>
      </c>
      <c r="D298" s="403">
        <v>0</v>
      </c>
      <c r="E298" s="403">
        <v>0</v>
      </c>
      <c r="F298" s="403">
        <v>0</v>
      </c>
      <c r="G298" s="403">
        <v>0</v>
      </c>
      <c r="H298" s="403">
        <v>0</v>
      </c>
      <c r="M298" s="277"/>
    </row>
    <row r="299" spans="1:13" ht="14.25" customHeight="1">
      <c r="A299" s="145" t="s">
        <v>812</v>
      </c>
      <c r="B299" s="38" t="s">
        <v>813</v>
      </c>
      <c r="C299" s="403">
        <v>3267</v>
      </c>
      <c r="D299" s="403">
        <v>171</v>
      </c>
      <c r="E299" s="146">
        <v>3096</v>
      </c>
      <c r="F299" s="403">
        <v>39</v>
      </c>
      <c r="G299" s="403">
        <v>38</v>
      </c>
      <c r="H299" s="403">
        <v>1</v>
      </c>
    </row>
    <row r="300" spans="1:13" ht="14.25" customHeight="1">
      <c r="A300" s="145" t="s">
        <v>814</v>
      </c>
      <c r="B300" s="38" t="s">
        <v>815</v>
      </c>
      <c r="C300" s="403">
        <v>22</v>
      </c>
      <c r="D300" s="403">
        <v>0</v>
      </c>
      <c r="E300" s="403">
        <v>22</v>
      </c>
      <c r="F300" s="403">
        <v>0</v>
      </c>
      <c r="G300" s="403">
        <v>0</v>
      </c>
      <c r="H300" s="403">
        <v>0</v>
      </c>
    </row>
    <row r="301" spans="1:13" ht="14.25" customHeight="1">
      <c r="A301" s="145" t="s">
        <v>816</v>
      </c>
      <c r="B301" s="38" t="s">
        <v>817</v>
      </c>
      <c r="C301" s="403">
        <v>538</v>
      </c>
      <c r="D301" s="403">
        <v>183</v>
      </c>
      <c r="E301" s="403">
        <v>355</v>
      </c>
      <c r="F301" s="403">
        <v>4</v>
      </c>
      <c r="G301" s="403">
        <v>0</v>
      </c>
      <c r="H301" s="403">
        <v>4</v>
      </c>
    </row>
    <row r="302" spans="1:13" ht="14.25" customHeight="1">
      <c r="A302" s="308"/>
      <c r="B302" s="308" t="s">
        <v>818</v>
      </c>
      <c r="C302" s="333">
        <v>5081</v>
      </c>
      <c r="D302" s="333">
        <v>1052</v>
      </c>
      <c r="E302" s="333">
        <v>4029</v>
      </c>
      <c r="F302" s="333">
        <v>67</v>
      </c>
      <c r="G302" s="333">
        <v>18</v>
      </c>
      <c r="H302" s="333">
        <v>49</v>
      </c>
    </row>
    <row r="303" spans="1:13" ht="14.25" customHeight="1">
      <c r="A303" s="145" t="s">
        <v>819</v>
      </c>
      <c r="B303" s="38" t="s">
        <v>820</v>
      </c>
      <c r="C303" s="403">
        <v>137</v>
      </c>
      <c r="D303" s="403">
        <v>0</v>
      </c>
      <c r="E303" s="146">
        <v>137</v>
      </c>
      <c r="F303" s="403">
        <v>0</v>
      </c>
      <c r="G303" s="403">
        <v>0</v>
      </c>
      <c r="H303" s="403">
        <v>0</v>
      </c>
    </row>
    <row r="304" spans="1:13" ht="14.25" customHeight="1">
      <c r="A304" s="145" t="s">
        <v>821</v>
      </c>
      <c r="B304" s="38" t="s">
        <v>822</v>
      </c>
      <c r="C304" s="403">
        <v>145</v>
      </c>
      <c r="D304" s="403">
        <v>0</v>
      </c>
      <c r="E304" s="403">
        <v>145</v>
      </c>
      <c r="F304" s="403">
        <v>0</v>
      </c>
      <c r="G304" s="403">
        <v>0</v>
      </c>
      <c r="H304" s="403">
        <v>0</v>
      </c>
    </row>
    <row r="305" spans="1:13" ht="14.25" customHeight="1">
      <c r="A305" s="145" t="s">
        <v>823</v>
      </c>
      <c r="B305" s="38" t="s">
        <v>824</v>
      </c>
      <c r="C305" s="403">
        <v>0</v>
      </c>
      <c r="D305" s="403">
        <v>0</v>
      </c>
      <c r="E305" s="403">
        <v>0</v>
      </c>
      <c r="F305" s="403">
        <v>0</v>
      </c>
      <c r="G305" s="403">
        <v>0</v>
      </c>
      <c r="H305" s="403">
        <v>0</v>
      </c>
      <c r="M305" s="277"/>
    </row>
    <row r="306" spans="1:13" ht="14.25" customHeight="1">
      <c r="A306" s="145" t="s">
        <v>825</v>
      </c>
      <c r="B306" s="38" t="s">
        <v>826</v>
      </c>
      <c r="C306" s="403">
        <v>184</v>
      </c>
      <c r="D306" s="403">
        <v>0</v>
      </c>
      <c r="E306" s="403">
        <v>184</v>
      </c>
      <c r="F306" s="403">
        <v>1</v>
      </c>
      <c r="G306" s="403">
        <v>0</v>
      </c>
      <c r="H306" s="403">
        <v>1</v>
      </c>
    </row>
    <row r="307" spans="1:13" ht="14.25" customHeight="1">
      <c r="A307" s="145" t="s">
        <v>827</v>
      </c>
      <c r="B307" s="38" t="s">
        <v>828</v>
      </c>
      <c r="C307" s="403">
        <v>302</v>
      </c>
      <c r="D307" s="403">
        <v>7</v>
      </c>
      <c r="E307" s="403">
        <v>295</v>
      </c>
      <c r="F307" s="403">
        <v>0</v>
      </c>
      <c r="G307" s="403">
        <v>0</v>
      </c>
      <c r="H307" s="403">
        <v>0</v>
      </c>
    </row>
    <row r="308" spans="1:13" ht="14.25" customHeight="1">
      <c r="A308" s="145" t="s">
        <v>829</v>
      </c>
      <c r="B308" s="38" t="s">
        <v>830</v>
      </c>
      <c r="C308" s="403">
        <v>0</v>
      </c>
      <c r="D308" s="403">
        <v>0</v>
      </c>
      <c r="E308" s="403">
        <v>0</v>
      </c>
      <c r="F308" s="403">
        <v>0</v>
      </c>
      <c r="G308" s="403">
        <v>0</v>
      </c>
      <c r="H308" s="403">
        <v>0</v>
      </c>
      <c r="M308" s="277"/>
    </row>
    <row r="309" spans="1:13" ht="14.25" customHeight="1">
      <c r="A309" s="145" t="s">
        <v>831</v>
      </c>
      <c r="B309" s="38" t="s">
        <v>832</v>
      </c>
      <c r="C309" s="403">
        <v>155</v>
      </c>
      <c r="D309" s="403">
        <v>0</v>
      </c>
      <c r="E309" s="403">
        <v>155</v>
      </c>
      <c r="F309" s="403">
        <v>0</v>
      </c>
      <c r="G309" s="403">
        <v>0</v>
      </c>
      <c r="H309" s="403">
        <v>0</v>
      </c>
    </row>
    <row r="310" spans="1:13" ht="14.25" customHeight="1">
      <c r="A310" s="145" t="s">
        <v>833</v>
      </c>
      <c r="B310" s="38" t="s">
        <v>834</v>
      </c>
      <c r="C310" s="403">
        <v>250</v>
      </c>
      <c r="D310" s="403">
        <v>0</v>
      </c>
      <c r="E310" s="403">
        <v>250</v>
      </c>
      <c r="F310" s="403">
        <v>0</v>
      </c>
      <c r="G310" s="403">
        <v>0</v>
      </c>
      <c r="H310" s="403">
        <v>0</v>
      </c>
    </row>
    <row r="311" spans="1:13" ht="14.25" customHeight="1">
      <c r="A311" s="145" t="s">
        <v>835</v>
      </c>
      <c r="B311" s="38" t="s">
        <v>836</v>
      </c>
      <c r="C311" s="403">
        <v>517</v>
      </c>
      <c r="D311" s="403">
        <v>153</v>
      </c>
      <c r="E311" s="403">
        <v>364</v>
      </c>
      <c r="F311" s="403">
        <v>3</v>
      </c>
      <c r="G311" s="403">
        <v>0</v>
      </c>
      <c r="H311" s="403">
        <v>3</v>
      </c>
    </row>
    <row r="312" spans="1:13" ht="14.25" customHeight="1">
      <c r="A312" s="145" t="s">
        <v>837</v>
      </c>
      <c r="B312" s="38" t="s">
        <v>838</v>
      </c>
      <c r="C312" s="403">
        <v>447</v>
      </c>
      <c r="D312" s="403">
        <v>138</v>
      </c>
      <c r="E312" s="403">
        <v>309</v>
      </c>
      <c r="F312" s="403">
        <v>4</v>
      </c>
      <c r="G312" s="403">
        <v>0</v>
      </c>
      <c r="H312" s="403">
        <v>4</v>
      </c>
    </row>
    <row r="313" spans="1:13" ht="14.25" customHeight="1">
      <c r="A313" s="145" t="s">
        <v>839</v>
      </c>
      <c r="B313" s="38" t="s">
        <v>840</v>
      </c>
      <c r="C313" s="403">
        <v>1620</v>
      </c>
      <c r="D313" s="403">
        <v>297</v>
      </c>
      <c r="E313" s="403">
        <v>1323</v>
      </c>
      <c r="F313" s="403">
        <v>52</v>
      </c>
      <c r="G313" s="403">
        <v>15</v>
      </c>
      <c r="H313" s="403">
        <v>37</v>
      </c>
    </row>
    <row r="314" spans="1:13" ht="14.25" customHeight="1">
      <c r="A314" s="145" t="s">
        <v>841</v>
      </c>
      <c r="B314" s="38" t="s">
        <v>842</v>
      </c>
      <c r="C314" s="403">
        <v>486</v>
      </c>
      <c r="D314" s="403">
        <v>270</v>
      </c>
      <c r="E314" s="403">
        <v>216</v>
      </c>
      <c r="F314" s="403">
        <v>0</v>
      </c>
      <c r="G314" s="403">
        <v>0</v>
      </c>
      <c r="H314" s="403">
        <v>0</v>
      </c>
    </row>
    <row r="315" spans="1:13" ht="14.25" customHeight="1">
      <c r="A315" s="145" t="s">
        <v>843</v>
      </c>
      <c r="B315" s="38" t="s">
        <v>844</v>
      </c>
      <c r="C315" s="403">
        <v>0</v>
      </c>
      <c r="D315" s="403">
        <v>0</v>
      </c>
      <c r="E315" s="146">
        <v>0</v>
      </c>
      <c r="F315" s="403">
        <v>0</v>
      </c>
      <c r="G315" s="403">
        <v>0</v>
      </c>
      <c r="H315" s="403">
        <v>0</v>
      </c>
      <c r="M315" s="277"/>
    </row>
    <row r="316" spans="1:13" ht="14.25" customHeight="1">
      <c r="A316" s="156" t="s">
        <v>845</v>
      </c>
      <c r="B316" s="156" t="s">
        <v>846</v>
      </c>
      <c r="C316" s="404">
        <v>838</v>
      </c>
      <c r="D316" s="404">
        <v>187</v>
      </c>
      <c r="E316" s="404">
        <v>651</v>
      </c>
      <c r="F316" s="404">
        <v>7</v>
      </c>
      <c r="G316" s="404">
        <v>3</v>
      </c>
      <c r="H316" s="404">
        <v>4</v>
      </c>
    </row>
    <row r="317" spans="1:13" ht="14.25" customHeight="1">
      <c r="A317" s="252" t="s">
        <v>885</v>
      </c>
      <c r="B317" s="165"/>
      <c r="C317" s="165"/>
      <c r="D317" s="165"/>
      <c r="E317" s="165"/>
      <c r="F317" s="165"/>
      <c r="G317" s="165"/>
      <c r="H317" s="165"/>
    </row>
    <row r="318" spans="1:13" ht="14.25" customHeight="1">
      <c r="A318" s="252" t="s">
        <v>1172</v>
      </c>
    </row>
  </sheetData>
  <pageMargins left="0.7" right="0.7" top="0.75" bottom="0.75" header="0.3" footer="0.3"/>
  <pageSetup paperSize="9" orientation="portrait" r:id="rId1"/>
  <drawing r:id="rId2"/>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M43"/>
  <sheetViews>
    <sheetView showGridLines="0" workbookViewId="0"/>
  </sheetViews>
  <sheetFormatPr defaultColWidth="9.33203125" defaultRowHeight="13.5"/>
  <cols>
    <col min="1" max="1" width="11.5" style="23" customWidth="1"/>
    <col min="2" max="2" width="23.6640625" style="23" customWidth="1"/>
    <col min="3" max="3" width="12.6640625" style="23" customWidth="1"/>
    <col min="4" max="4" width="10.5" style="23" customWidth="1"/>
    <col min="5" max="5" width="11.6640625" style="23" customWidth="1"/>
    <col min="6" max="6" width="11" style="23" customWidth="1"/>
    <col min="7" max="8" width="11.6640625" style="23" customWidth="1"/>
    <col min="9" max="13" width="12.6640625" style="23" customWidth="1"/>
    <col min="14" max="16384" width="9.33203125" style="23"/>
  </cols>
  <sheetData>
    <row r="1" spans="1:13">
      <c r="A1" s="241" t="s">
        <v>1021</v>
      </c>
    </row>
    <row r="2" spans="1:13" ht="17.25">
      <c r="A2" s="151" t="s">
        <v>1202</v>
      </c>
    </row>
    <row r="3" spans="1:13" ht="17.25">
      <c r="A3" s="152" t="s">
        <v>1050</v>
      </c>
    </row>
    <row r="4" spans="1:13" ht="16.5" customHeight="1">
      <c r="A4" s="183"/>
      <c r="B4" s="184"/>
      <c r="C4" s="446" t="s">
        <v>907</v>
      </c>
      <c r="D4" s="446"/>
      <c r="E4" s="449"/>
      <c r="F4" s="450" t="s">
        <v>911</v>
      </c>
      <c r="G4" s="446"/>
      <c r="H4" s="446"/>
      <c r="I4" s="449"/>
      <c r="J4" s="446" t="s">
        <v>957</v>
      </c>
      <c r="K4" s="447"/>
      <c r="L4" s="447"/>
      <c r="M4" s="448"/>
    </row>
    <row r="5" spans="1:13" ht="53.25" customHeight="1">
      <c r="A5" s="172" t="s">
        <v>919</v>
      </c>
      <c r="B5" s="173" t="s">
        <v>918</v>
      </c>
      <c r="C5" s="186" t="s">
        <v>917</v>
      </c>
      <c r="D5" s="180" t="s">
        <v>910</v>
      </c>
      <c r="E5" s="200" t="s">
        <v>908</v>
      </c>
      <c r="F5" s="179" t="s">
        <v>909</v>
      </c>
      <c r="G5" s="179" t="s">
        <v>912</v>
      </c>
      <c r="H5" s="179" t="s">
        <v>913</v>
      </c>
      <c r="I5" s="201" t="s">
        <v>914</v>
      </c>
      <c r="J5" s="173" t="s">
        <v>101</v>
      </c>
      <c r="K5" s="173" t="s">
        <v>168</v>
      </c>
      <c r="L5" s="185" t="s">
        <v>915</v>
      </c>
      <c r="M5" s="185" t="s">
        <v>916</v>
      </c>
    </row>
    <row r="6" spans="1:13" ht="17.45" customHeight="1">
      <c r="A6" s="172"/>
      <c r="B6" s="173" t="s">
        <v>245</v>
      </c>
      <c r="C6" s="283">
        <v>687</v>
      </c>
      <c r="D6" s="283">
        <v>649</v>
      </c>
      <c r="E6" s="254">
        <v>94.468704512372639</v>
      </c>
      <c r="F6" s="283">
        <v>676</v>
      </c>
      <c r="G6" s="283">
        <v>383</v>
      </c>
      <c r="H6" s="283">
        <v>308</v>
      </c>
      <c r="I6" s="283">
        <v>204</v>
      </c>
      <c r="J6" s="283">
        <v>234</v>
      </c>
      <c r="K6" s="283">
        <v>280</v>
      </c>
      <c r="L6" s="283">
        <v>147</v>
      </c>
      <c r="M6" s="283">
        <v>26</v>
      </c>
    </row>
    <row r="7" spans="1:13" ht="17.45" customHeight="1">
      <c r="A7" s="172" t="s">
        <v>886</v>
      </c>
      <c r="B7" s="172" t="s">
        <v>246</v>
      </c>
      <c r="C7" s="283">
        <v>86</v>
      </c>
      <c r="D7" s="283">
        <v>81</v>
      </c>
      <c r="E7" s="254">
        <v>94.186046511627907</v>
      </c>
      <c r="F7" s="283">
        <v>83</v>
      </c>
      <c r="G7" s="283">
        <v>58</v>
      </c>
      <c r="H7" s="283">
        <v>48</v>
      </c>
      <c r="I7" s="283">
        <v>38</v>
      </c>
      <c r="J7" s="283">
        <v>30</v>
      </c>
      <c r="K7" s="283">
        <v>38</v>
      </c>
      <c r="L7" s="283">
        <v>15</v>
      </c>
      <c r="M7" s="283">
        <v>3</v>
      </c>
    </row>
    <row r="8" spans="1:13" ht="17.45" customHeight="1">
      <c r="A8" s="155" t="s">
        <v>887</v>
      </c>
      <c r="B8" s="155" t="s">
        <v>299</v>
      </c>
      <c r="C8" s="283">
        <v>43</v>
      </c>
      <c r="D8" s="283">
        <v>40</v>
      </c>
      <c r="E8" s="254">
        <v>93.023255813953483</v>
      </c>
      <c r="F8" s="283">
        <v>43</v>
      </c>
      <c r="G8" s="283">
        <v>21</v>
      </c>
      <c r="H8" s="283">
        <v>15</v>
      </c>
      <c r="I8" s="283">
        <v>14</v>
      </c>
      <c r="J8" s="283">
        <v>7</v>
      </c>
      <c r="K8" s="283">
        <v>29</v>
      </c>
      <c r="L8" s="283">
        <v>7</v>
      </c>
      <c r="M8" s="283">
        <v>0</v>
      </c>
    </row>
    <row r="9" spans="1:13" ht="17.45" customHeight="1">
      <c r="A9" s="155" t="s">
        <v>888</v>
      </c>
      <c r="B9" s="155" t="s">
        <v>316</v>
      </c>
      <c r="C9" s="283">
        <v>22</v>
      </c>
      <c r="D9" s="283">
        <v>20</v>
      </c>
      <c r="E9" s="254">
        <v>90.909090909090907</v>
      </c>
      <c r="F9" s="283">
        <v>21</v>
      </c>
      <c r="G9" s="283">
        <v>12</v>
      </c>
      <c r="H9" s="283">
        <v>7</v>
      </c>
      <c r="I9" s="283">
        <v>5</v>
      </c>
      <c r="J9" s="283">
        <v>11</v>
      </c>
      <c r="K9" s="283">
        <v>8</v>
      </c>
      <c r="L9" s="283">
        <v>3</v>
      </c>
      <c r="M9" s="283">
        <v>0</v>
      </c>
    </row>
    <row r="10" spans="1:13" ht="17.45" customHeight="1">
      <c r="A10" s="155" t="s">
        <v>889</v>
      </c>
      <c r="B10" s="155" t="s">
        <v>335</v>
      </c>
      <c r="C10" s="283">
        <v>41</v>
      </c>
      <c r="D10" s="283">
        <v>38</v>
      </c>
      <c r="E10" s="254">
        <v>92.682926829268297</v>
      </c>
      <c r="F10" s="283">
        <v>40</v>
      </c>
      <c r="G10" s="283">
        <v>14</v>
      </c>
      <c r="H10" s="283">
        <v>17</v>
      </c>
      <c r="I10" s="283">
        <v>6</v>
      </c>
      <c r="J10" s="283">
        <v>20</v>
      </c>
      <c r="K10" s="283">
        <v>13</v>
      </c>
      <c r="L10" s="283">
        <v>7</v>
      </c>
      <c r="M10" s="283">
        <v>1</v>
      </c>
    </row>
    <row r="11" spans="1:13" ht="17.45" customHeight="1">
      <c r="A11" s="155" t="s">
        <v>890</v>
      </c>
      <c r="B11" s="155" t="s">
        <v>362</v>
      </c>
      <c r="C11" s="283">
        <v>29</v>
      </c>
      <c r="D11" s="283">
        <v>28</v>
      </c>
      <c r="E11" s="254">
        <v>96.551724137931032</v>
      </c>
      <c r="F11" s="283">
        <v>29</v>
      </c>
      <c r="G11" s="283">
        <v>13</v>
      </c>
      <c r="H11" s="283">
        <v>13</v>
      </c>
      <c r="I11" s="283">
        <v>7</v>
      </c>
      <c r="J11" s="283">
        <v>11</v>
      </c>
      <c r="K11" s="283">
        <v>6</v>
      </c>
      <c r="L11" s="283">
        <v>7</v>
      </c>
      <c r="M11" s="283">
        <v>5</v>
      </c>
    </row>
    <row r="12" spans="1:13" ht="17.45" customHeight="1">
      <c r="A12" s="155" t="s">
        <v>891</v>
      </c>
      <c r="B12" s="155" t="s">
        <v>389</v>
      </c>
      <c r="C12" s="283">
        <v>19</v>
      </c>
      <c r="D12" s="283">
        <v>17</v>
      </c>
      <c r="E12" s="254">
        <v>89.473684210526315</v>
      </c>
      <c r="F12" s="283">
        <v>19</v>
      </c>
      <c r="G12" s="283">
        <v>12</v>
      </c>
      <c r="H12" s="283">
        <v>10</v>
      </c>
      <c r="I12" s="283">
        <v>2</v>
      </c>
      <c r="J12" s="283">
        <v>9</v>
      </c>
      <c r="K12" s="283">
        <v>7</v>
      </c>
      <c r="L12" s="283">
        <v>3</v>
      </c>
      <c r="M12" s="283">
        <v>0</v>
      </c>
    </row>
    <row r="13" spans="1:13" ht="17.45" customHeight="1">
      <c r="A13" s="155" t="s">
        <v>892</v>
      </c>
      <c r="B13" s="155" t="s">
        <v>406</v>
      </c>
      <c r="C13" s="283">
        <v>12</v>
      </c>
      <c r="D13" s="283">
        <v>12</v>
      </c>
      <c r="E13" s="254">
        <v>100</v>
      </c>
      <c r="F13" s="283">
        <v>12</v>
      </c>
      <c r="G13" s="283">
        <v>4</v>
      </c>
      <c r="H13" s="283">
        <v>6</v>
      </c>
      <c r="I13" s="283">
        <v>2</v>
      </c>
      <c r="J13" s="283">
        <v>6</v>
      </c>
      <c r="K13" s="283">
        <v>4</v>
      </c>
      <c r="L13" s="283">
        <v>2</v>
      </c>
      <c r="M13" s="283">
        <v>0</v>
      </c>
    </row>
    <row r="14" spans="1:13" ht="17.45" customHeight="1">
      <c r="A14" s="155" t="s">
        <v>893</v>
      </c>
      <c r="B14" s="155" t="s">
        <v>431</v>
      </c>
      <c r="C14" s="283">
        <v>5</v>
      </c>
      <c r="D14" s="283">
        <v>5</v>
      </c>
      <c r="E14" s="254">
        <v>100</v>
      </c>
      <c r="F14" s="283">
        <v>5</v>
      </c>
      <c r="G14" s="283">
        <v>2</v>
      </c>
      <c r="H14" s="283">
        <v>2</v>
      </c>
      <c r="I14" s="283">
        <v>1</v>
      </c>
      <c r="J14" s="283">
        <v>3</v>
      </c>
      <c r="K14" s="283">
        <v>2</v>
      </c>
      <c r="L14" s="283">
        <v>0</v>
      </c>
      <c r="M14" s="283">
        <v>0</v>
      </c>
    </row>
    <row r="15" spans="1:13" ht="17.45" customHeight="1">
      <c r="A15" s="155" t="s">
        <v>894</v>
      </c>
      <c r="B15" s="155" t="s">
        <v>434</v>
      </c>
      <c r="C15" s="283">
        <v>13</v>
      </c>
      <c r="D15" s="283">
        <v>12</v>
      </c>
      <c r="E15" s="254">
        <v>92.307692307692307</v>
      </c>
      <c r="F15" s="283">
        <v>13</v>
      </c>
      <c r="G15" s="283">
        <v>8</v>
      </c>
      <c r="H15" s="283">
        <v>4</v>
      </c>
      <c r="I15" s="283">
        <v>1</v>
      </c>
      <c r="J15" s="283">
        <v>6</v>
      </c>
      <c r="K15" s="283">
        <v>6</v>
      </c>
      <c r="L15" s="283">
        <v>1</v>
      </c>
      <c r="M15" s="283">
        <v>0</v>
      </c>
    </row>
    <row r="16" spans="1:13" ht="17.45" customHeight="1">
      <c r="A16" s="155" t="s">
        <v>895</v>
      </c>
      <c r="B16" s="155" t="s">
        <v>445</v>
      </c>
      <c r="C16" s="283">
        <v>64</v>
      </c>
      <c r="D16" s="283">
        <v>61</v>
      </c>
      <c r="E16" s="254">
        <v>95.3125</v>
      </c>
      <c r="F16" s="283">
        <v>64</v>
      </c>
      <c r="G16" s="283">
        <v>35</v>
      </c>
      <c r="H16" s="283">
        <v>26</v>
      </c>
      <c r="I16" s="283">
        <v>25</v>
      </c>
      <c r="J16" s="283">
        <v>20</v>
      </c>
      <c r="K16" s="283">
        <v>26</v>
      </c>
      <c r="L16" s="283">
        <v>15</v>
      </c>
      <c r="M16" s="283">
        <v>3</v>
      </c>
    </row>
    <row r="17" spans="1:13" ht="17.45" customHeight="1">
      <c r="A17" s="155" t="s">
        <v>896</v>
      </c>
      <c r="B17" s="155" t="s">
        <v>512</v>
      </c>
      <c r="C17" s="283">
        <v>33</v>
      </c>
      <c r="D17" s="283">
        <v>31</v>
      </c>
      <c r="E17" s="254">
        <v>93.939393939393938</v>
      </c>
      <c r="F17" s="283">
        <v>33</v>
      </c>
      <c r="G17" s="283">
        <v>22</v>
      </c>
      <c r="H17" s="283">
        <v>25</v>
      </c>
      <c r="I17" s="283">
        <v>14</v>
      </c>
      <c r="J17" s="283">
        <v>8</v>
      </c>
      <c r="K17" s="283">
        <v>14</v>
      </c>
      <c r="L17" s="283">
        <v>9</v>
      </c>
      <c r="M17" s="283">
        <v>2</v>
      </c>
    </row>
    <row r="18" spans="1:13" ht="17.45" customHeight="1">
      <c r="A18" s="155" t="s">
        <v>897</v>
      </c>
      <c r="B18" s="155" t="s">
        <v>525</v>
      </c>
      <c r="C18" s="283">
        <v>107</v>
      </c>
      <c r="D18" s="283">
        <v>103</v>
      </c>
      <c r="E18" s="254">
        <v>96.261682242990659</v>
      </c>
      <c r="F18" s="283">
        <v>106</v>
      </c>
      <c r="G18" s="283">
        <v>58</v>
      </c>
      <c r="H18" s="283">
        <v>53</v>
      </c>
      <c r="I18" s="283">
        <v>25</v>
      </c>
      <c r="J18" s="283">
        <v>38</v>
      </c>
      <c r="K18" s="283">
        <v>31</v>
      </c>
      <c r="L18" s="283">
        <v>30</v>
      </c>
      <c r="M18" s="283">
        <v>8</v>
      </c>
    </row>
    <row r="19" spans="1:13" ht="17.45" customHeight="1">
      <c r="A19" s="155" t="s">
        <v>898</v>
      </c>
      <c r="B19" s="155" t="s">
        <v>624</v>
      </c>
      <c r="C19" s="283">
        <v>32</v>
      </c>
      <c r="D19" s="283">
        <v>27</v>
      </c>
      <c r="E19" s="254">
        <v>84.375</v>
      </c>
      <c r="F19" s="283">
        <v>32</v>
      </c>
      <c r="G19" s="283">
        <v>19</v>
      </c>
      <c r="H19" s="283">
        <v>10</v>
      </c>
      <c r="I19" s="283">
        <v>8</v>
      </c>
      <c r="J19" s="283">
        <v>9</v>
      </c>
      <c r="K19" s="283">
        <v>13</v>
      </c>
      <c r="L19" s="283">
        <v>9</v>
      </c>
      <c r="M19" s="283">
        <v>1</v>
      </c>
    </row>
    <row r="20" spans="1:13" ht="17.45" customHeight="1">
      <c r="A20" s="155" t="s">
        <v>899</v>
      </c>
      <c r="B20" s="155" t="s">
        <v>657</v>
      </c>
      <c r="C20" s="283">
        <v>37</v>
      </c>
      <c r="D20" s="283">
        <v>36</v>
      </c>
      <c r="E20" s="254">
        <v>97.297297297297305</v>
      </c>
      <c r="F20" s="283">
        <v>33</v>
      </c>
      <c r="G20" s="283">
        <v>29</v>
      </c>
      <c r="H20" s="283">
        <v>9</v>
      </c>
      <c r="I20" s="283">
        <v>9</v>
      </c>
      <c r="J20" s="283">
        <v>8</v>
      </c>
      <c r="K20" s="283">
        <v>25</v>
      </c>
      <c r="L20" s="283">
        <v>4</v>
      </c>
      <c r="M20" s="283">
        <v>0</v>
      </c>
    </row>
    <row r="21" spans="1:13" ht="17.45" customHeight="1">
      <c r="A21" s="155" t="s">
        <v>900</v>
      </c>
      <c r="B21" s="155" t="s">
        <v>682</v>
      </c>
      <c r="C21" s="283">
        <v>35</v>
      </c>
      <c r="D21" s="283">
        <v>34</v>
      </c>
      <c r="E21" s="254">
        <v>97.142857142857139</v>
      </c>
      <c r="F21" s="283">
        <v>35</v>
      </c>
      <c r="G21" s="283">
        <v>17</v>
      </c>
      <c r="H21" s="283">
        <v>14</v>
      </c>
      <c r="I21" s="283">
        <v>13</v>
      </c>
      <c r="J21" s="283">
        <v>10</v>
      </c>
      <c r="K21" s="283">
        <v>18</v>
      </c>
      <c r="L21" s="283">
        <v>6</v>
      </c>
      <c r="M21" s="283">
        <v>1</v>
      </c>
    </row>
    <row r="22" spans="1:13" ht="17.45" customHeight="1">
      <c r="A22" s="155" t="s">
        <v>901</v>
      </c>
      <c r="B22" s="155" t="s">
        <v>703</v>
      </c>
      <c r="C22" s="283">
        <v>25</v>
      </c>
      <c r="D22" s="283">
        <v>23</v>
      </c>
      <c r="E22" s="254">
        <v>92</v>
      </c>
      <c r="F22" s="283">
        <v>24</v>
      </c>
      <c r="G22" s="283">
        <v>13</v>
      </c>
      <c r="H22" s="283">
        <v>6</v>
      </c>
      <c r="I22" s="283">
        <v>5</v>
      </c>
      <c r="J22" s="283">
        <v>12</v>
      </c>
      <c r="K22" s="283">
        <v>9</v>
      </c>
      <c r="L22" s="283">
        <v>4</v>
      </c>
      <c r="M22" s="283">
        <v>0</v>
      </c>
    </row>
    <row r="23" spans="1:13" ht="17.45" customHeight="1">
      <c r="A23" s="155" t="s">
        <v>902</v>
      </c>
      <c r="B23" s="155" t="s">
        <v>734</v>
      </c>
      <c r="C23" s="283">
        <v>11</v>
      </c>
      <c r="D23" s="283">
        <v>11</v>
      </c>
      <c r="E23" s="254">
        <v>100</v>
      </c>
      <c r="F23" s="283">
        <v>11</v>
      </c>
      <c r="G23" s="283">
        <v>7</v>
      </c>
      <c r="H23" s="283">
        <v>1</v>
      </c>
      <c r="I23" s="283">
        <v>1</v>
      </c>
      <c r="J23" s="283">
        <v>3</v>
      </c>
      <c r="K23" s="283">
        <v>4</v>
      </c>
      <c r="L23" s="283">
        <v>4</v>
      </c>
      <c r="M23" s="283">
        <v>0</v>
      </c>
    </row>
    <row r="24" spans="1:13" ht="17.45" customHeight="1">
      <c r="A24" s="155" t="s">
        <v>903</v>
      </c>
      <c r="B24" s="155" t="s">
        <v>755</v>
      </c>
      <c r="C24" s="283">
        <v>11</v>
      </c>
      <c r="D24" s="283">
        <v>10</v>
      </c>
      <c r="E24" s="254">
        <v>90.909090909090907</v>
      </c>
      <c r="F24" s="283">
        <v>11</v>
      </c>
      <c r="G24" s="283">
        <v>7</v>
      </c>
      <c r="H24" s="283">
        <v>9</v>
      </c>
      <c r="I24" s="283">
        <v>4</v>
      </c>
      <c r="J24" s="283">
        <v>2</v>
      </c>
      <c r="K24" s="283">
        <v>7</v>
      </c>
      <c r="L24" s="283">
        <v>0</v>
      </c>
      <c r="M24" s="283">
        <v>2</v>
      </c>
    </row>
    <row r="25" spans="1:13" ht="17.45" customHeight="1">
      <c r="A25" s="155" t="s">
        <v>904</v>
      </c>
      <c r="B25" s="155" t="s">
        <v>770</v>
      </c>
      <c r="C25" s="283">
        <v>10</v>
      </c>
      <c r="D25" s="283">
        <v>10</v>
      </c>
      <c r="E25" s="254">
        <v>100</v>
      </c>
      <c r="F25" s="283">
        <v>10</v>
      </c>
      <c r="G25" s="283">
        <v>0</v>
      </c>
      <c r="H25" s="283">
        <v>6</v>
      </c>
      <c r="I25" s="283">
        <v>2</v>
      </c>
      <c r="J25" s="283">
        <v>3</v>
      </c>
      <c r="K25" s="283">
        <v>6</v>
      </c>
      <c r="L25" s="283">
        <v>1</v>
      </c>
      <c r="M25" s="283">
        <v>0</v>
      </c>
    </row>
    <row r="26" spans="1:13" ht="17.45" customHeight="1">
      <c r="A26" s="155" t="s">
        <v>905</v>
      </c>
      <c r="B26" s="155" t="s">
        <v>787</v>
      </c>
      <c r="C26" s="283">
        <v>27</v>
      </c>
      <c r="D26" s="283">
        <v>25</v>
      </c>
      <c r="E26" s="254">
        <v>92.592592592592595</v>
      </c>
      <c r="F26" s="283">
        <v>27</v>
      </c>
      <c r="G26" s="283">
        <v>10</v>
      </c>
      <c r="H26" s="283">
        <v>14</v>
      </c>
      <c r="I26" s="283">
        <v>12</v>
      </c>
      <c r="J26" s="283">
        <v>13</v>
      </c>
      <c r="K26" s="283">
        <v>7</v>
      </c>
      <c r="L26" s="283">
        <v>7</v>
      </c>
      <c r="M26" s="283">
        <v>0</v>
      </c>
    </row>
    <row r="27" spans="1:13" ht="17.45" customHeight="1">
      <c r="A27" s="205" t="s">
        <v>906</v>
      </c>
      <c r="B27" s="205" t="s">
        <v>818</v>
      </c>
      <c r="C27" s="283">
        <v>25</v>
      </c>
      <c r="D27" s="283">
        <v>25</v>
      </c>
      <c r="E27" s="254">
        <v>100</v>
      </c>
      <c r="F27" s="283">
        <v>25</v>
      </c>
      <c r="G27" s="283">
        <v>22</v>
      </c>
      <c r="H27" s="283">
        <v>13</v>
      </c>
      <c r="I27" s="283">
        <v>10</v>
      </c>
      <c r="J27" s="283">
        <v>5</v>
      </c>
      <c r="K27" s="283">
        <v>7</v>
      </c>
      <c r="L27" s="283">
        <v>13</v>
      </c>
      <c r="M27" s="283">
        <v>0</v>
      </c>
    </row>
    <row r="28" spans="1:13" ht="14.25" customHeight="1">
      <c r="A28" s="252" t="s">
        <v>936</v>
      </c>
    </row>
    <row r="29" spans="1:13" ht="14.25" customHeight="1">
      <c r="A29" s="194"/>
    </row>
    <row r="30" spans="1:13" ht="14.25" customHeight="1">
      <c r="A30" s="61" t="s">
        <v>1243</v>
      </c>
    </row>
    <row r="31" spans="1:13" ht="17.45" customHeight="1"/>
    <row r="32" spans="1:13" ht="17.45" customHeight="1"/>
    <row r="33" ht="17.45" customHeight="1"/>
    <row r="34" ht="17.45" customHeight="1"/>
    <row r="35" ht="17.45" customHeight="1"/>
    <row r="36" ht="17.45" customHeight="1"/>
    <row r="37" ht="17.45" customHeight="1"/>
    <row r="38" ht="17.45" customHeight="1"/>
    <row r="39" ht="17.45" customHeight="1"/>
    <row r="40" ht="17.45" customHeight="1"/>
    <row r="41" ht="17.45" customHeight="1"/>
    <row r="42" ht="17.45" customHeight="1"/>
    <row r="43" ht="17.45" customHeight="1"/>
  </sheetData>
  <mergeCells count="3">
    <mergeCell ref="J4:M4"/>
    <mergeCell ref="C4:E4"/>
    <mergeCell ref="F4:I4"/>
  </mergeCells>
  <pageMargins left="0.7" right="0.7" top="0.75" bottom="0.75" header="0.3" footer="0.3"/>
  <drawing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W31"/>
  <sheetViews>
    <sheetView showGridLines="0" workbookViewId="0"/>
  </sheetViews>
  <sheetFormatPr defaultColWidth="9.33203125" defaultRowHeight="13.5"/>
  <cols>
    <col min="1" max="1" width="55.83203125" style="23" customWidth="1"/>
    <col min="2" max="7" width="11.6640625" style="23" customWidth="1"/>
    <col min="8" max="9" width="12.6640625" style="23" customWidth="1"/>
    <col min="10" max="16384" width="9.33203125" style="23"/>
  </cols>
  <sheetData>
    <row r="1" spans="1:20">
      <c r="A1" s="241" t="s">
        <v>1021</v>
      </c>
    </row>
    <row r="2" spans="1:20" ht="17.25">
      <c r="A2" s="151" t="s">
        <v>1051</v>
      </c>
    </row>
    <row r="3" spans="1:20" ht="17.25">
      <c r="A3" s="152" t="s">
        <v>1052</v>
      </c>
    </row>
    <row r="4" spans="1:20" ht="27">
      <c r="A4" s="173" t="s">
        <v>933</v>
      </c>
      <c r="B4" s="199" t="s">
        <v>211</v>
      </c>
      <c r="C4" s="191" t="s">
        <v>935</v>
      </c>
      <c r="D4" s="199" t="s">
        <v>162</v>
      </c>
      <c r="E4" s="191" t="s">
        <v>934</v>
      </c>
      <c r="F4" s="187" t="s">
        <v>929</v>
      </c>
      <c r="G4" s="187" t="s">
        <v>930</v>
      </c>
      <c r="H4" s="187" t="s">
        <v>931</v>
      </c>
      <c r="I4" s="187" t="s">
        <v>932</v>
      </c>
    </row>
    <row r="5" spans="1:20">
      <c r="A5" s="173" t="s">
        <v>182</v>
      </c>
      <c r="B5" s="349">
        <v>849</v>
      </c>
      <c r="C5" s="350">
        <v>287</v>
      </c>
      <c r="D5" s="377">
        <v>562</v>
      </c>
      <c r="E5" s="350">
        <v>128</v>
      </c>
      <c r="F5" s="350">
        <v>243</v>
      </c>
      <c r="G5" s="350">
        <v>231</v>
      </c>
      <c r="H5" s="350">
        <v>162</v>
      </c>
      <c r="I5" s="350">
        <v>85</v>
      </c>
    </row>
    <row r="6" spans="1:20" ht="15.75" customHeight="1">
      <c r="A6" s="173" t="s">
        <v>920</v>
      </c>
      <c r="B6" s="351">
        <v>185</v>
      </c>
      <c r="C6" s="174">
        <v>53</v>
      </c>
      <c r="D6" s="378">
        <v>132</v>
      </c>
      <c r="E6" s="174">
        <v>16</v>
      </c>
      <c r="F6" s="174">
        <v>46</v>
      </c>
      <c r="G6" s="174">
        <v>53</v>
      </c>
      <c r="H6" s="174">
        <v>47</v>
      </c>
      <c r="I6" s="174">
        <v>23</v>
      </c>
    </row>
    <row r="7" spans="1:20" ht="12.75" customHeight="1">
      <c r="A7" s="172" t="s">
        <v>921</v>
      </c>
      <c r="B7" s="286">
        <v>175</v>
      </c>
      <c r="C7" s="274">
        <v>50</v>
      </c>
      <c r="D7" s="379">
        <v>125</v>
      </c>
      <c r="E7" s="274">
        <v>15</v>
      </c>
      <c r="F7" s="274">
        <v>43</v>
      </c>
      <c r="G7" s="274">
        <v>51</v>
      </c>
      <c r="H7" s="274">
        <v>44</v>
      </c>
      <c r="I7" s="274">
        <v>22</v>
      </c>
    </row>
    <row r="8" spans="1:20" ht="13.5" customHeight="1">
      <c r="A8" s="344" t="s">
        <v>922</v>
      </c>
      <c r="B8" s="342">
        <v>10</v>
      </c>
      <c r="C8" s="343">
        <v>3</v>
      </c>
      <c r="D8" s="380">
        <v>7</v>
      </c>
      <c r="E8" s="343">
        <v>1</v>
      </c>
      <c r="F8" s="343">
        <v>3</v>
      </c>
      <c r="G8" s="343">
        <v>2</v>
      </c>
      <c r="H8" s="343">
        <v>3</v>
      </c>
      <c r="I8" s="343">
        <v>1</v>
      </c>
      <c r="M8"/>
      <c r="N8"/>
      <c r="O8"/>
      <c r="P8"/>
      <c r="Q8"/>
      <c r="R8"/>
      <c r="S8"/>
      <c r="T8"/>
    </row>
    <row r="9" spans="1:20">
      <c r="A9" s="179" t="s">
        <v>923</v>
      </c>
      <c r="B9" s="345">
        <v>272</v>
      </c>
      <c r="C9" s="346">
        <v>94</v>
      </c>
      <c r="D9" s="381">
        <v>178</v>
      </c>
      <c r="E9" s="346">
        <v>41</v>
      </c>
      <c r="F9" s="346">
        <v>88</v>
      </c>
      <c r="G9" s="346">
        <v>70</v>
      </c>
      <c r="H9" s="346">
        <v>46</v>
      </c>
      <c r="I9" s="346">
        <v>27</v>
      </c>
      <c r="M9"/>
      <c r="N9"/>
      <c r="O9"/>
      <c r="P9"/>
      <c r="Q9"/>
      <c r="R9"/>
      <c r="S9"/>
      <c r="T9"/>
    </row>
    <row r="10" spans="1:20">
      <c r="A10" s="341" t="s">
        <v>921</v>
      </c>
      <c r="B10" s="342">
        <v>268</v>
      </c>
      <c r="C10" s="343">
        <v>92</v>
      </c>
      <c r="D10" s="380">
        <v>176</v>
      </c>
      <c r="E10" s="343">
        <v>41</v>
      </c>
      <c r="F10" s="343">
        <v>86</v>
      </c>
      <c r="G10" s="343">
        <v>70</v>
      </c>
      <c r="H10" s="343">
        <v>44</v>
      </c>
      <c r="I10" s="343">
        <v>27</v>
      </c>
      <c r="M10"/>
      <c r="N10"/>
      <c r="O10"/>
      <c r="P10"/>
      <c r="Q10"/>
      <c r="R10"/>
      <c r="S10"/>
      <c r="T10"/>
    </row>
    <row r="11" spans="1:20" ht="16.5" customHeight="1">
      <c r="A11" s="172" t="s">
        <v>924</v>
      </c>
      <c r="B11" s="347">
        <v>4</v>
      </c>
      <c r="C11" s="348">
        <v>2</v>
      </c>
      <c r="D11" s="382">
        <v>2</v>
      </c>
      <c r="E11" s="348">
        <v>0</v>
      </c>
      <c r="F11" s="348">
        <v>2</v>
      </c>
      <c r="G11" s="348">
        <v>0</v>
      </c>
      <c r="H11" s="348">
        <v>2</v>
      </c>
      <c r="I11" s="348">
        <v>0</v>
      </c>
      <c r="M11"/>
      <c r="N11"/>
      <c r="O11"/>
      <c r="P11"/>
      <c r="Q11"/>
      <c r="R11"/>
      <c r="S11"/>
      <c r="T11"/>
    </row>
    <row r="12" spans="1:20" ht="27.75" customHeight="1">
      <c r="A12" s="188" t="s">
        <v>925</v>
      </c>
      <c r="B12" s="345">
        <v>392</v>
      </c>
      <c r="C12" s="346">
        <v>140</v>
      </c>
      <c r="D12" s="381">
        <v>252</v>
      </c>
      <c r="E12" s="346">
        <v>71</v>
      </c>
      <c r="F12" s="346">
        <v>109</v>
      </c>
      <c r="G12" s="346">
        <v>108</v>
      </c>
      <c r="H12" s="346">
        <v>69</v>
      </c>
      <c r="I12" s="346">
        <v>35</v>
      </c>
      <c r="M12"/>
      <c r="N12"/>
      <c r="O12"/>
      <c r="P12"/>
      <c r="Q12"/>
      <c r="R12"/>
      <c r="S12"/>
      <c r="T12"/>
    </row>
    <row r="13" spans="1:20" ht="13.5" customHeight="1">
      <c r="A13" s="172" t="s">
        <v>924</v>
      </c>
      <c r="B13" s="347">
        <v>351</v>
      </c>
      <c r="C13" s="348">
        <v>129</v>
      </c>
      <c r="D13" s="382">
        <v>222</v>
      </c>
      <c r="E13" s="348">
        <v>60</v>
      </c>
      <c r="F13" s="348">
        <v>98</v>
      </c>
      <c r="G13" s="348">
        <v>102</v>
      </c>
      <c r="H13" s="348">
        <v>61</v>
      </c>
      <c r="I13" s="348">
        <v>30</v>
      </c>
      <c r="M13"/>
      <c r="N13"/>
      <c r="O13"/>
      <c r="P13"/>
      <c r="Q13"/>
      <c r="R13"/>
      <c r="S13"/>
      <c r="T13"/>
    </row>
    <row r="14" spans="1:20" ht="13.5" customHeight="1">
      <c r="A14" s="190" t="s">
        <v>926</v>
      </c>
      <c r="B14" s="347">
        <v>40</v>
      </c>
      <c r="C14" s="348">
        <v>12</v>
      </c>
      <c r="D14" s="382">
        <v>28</v>
      </c>
      <c r="E14" s="348">
        <v>10</v>
      </c>
      <c r="F14" s="348">
        <v>10</v>
      </c>
      <c r="G14" s="348">
        <v>8</v>
      </c>
      <c r="H14" s="348">
        <v>8</v>
      </c>
      <c r="I14" s="348">
        <v>4</v>
      </c>
      <c r="M14"/>
      <c r="N14"/>
      <c r="O14"/>
      <c r="P14"/>
      <c r="Q14"/>
      <c r="R14"/>
      <c r="S14"/>
      <c r="T14"/>
    </row>
    <row r="15" spans="1:20" ht="13.5" customHeight="1">
      <c r="A15" s="172" t="s">
        <v>927</v>
      </c>
      <c r="B15" s="347">
        <v>15</v>
      </c>
      <c r="C15" s="348">
        <v>4</v>
      </c>
      <c r="D15" s="382">
        <v>11</v>
      </c>
      <c r="E15" s="348">
        <v>2</v>
      </c>
      <c r="F15" s="348">
        <v>6</v>
      </c>
      <c r="G15" s="348">
        <v>0</v>
      </c>
      <c r="H15" s="348">
        <v>5</v>
      </c>
      <c r="I15" s="348">
        <v>2</v>
      </c>
      <c r="M15"/>
      <c r="N15"/>
      <c r="O15"/>
      <c r="P15"/>
      <c r="Q15"/>
      <c r="R15"/>
      <c r="S15"/>
      <c r="T15"/>
    </row>
    <row r="16" spans="1:20" ht="14.25" customHeight="1">
      <c r="A16" s="252" t="s">
        <v>936</v>
      </c>
    </row>
    <row r="17" spans="1:23" ht="14.25" customHeight="1">
      <c r="A17" s="193"/>
    </row>
    <row r="18" spans="1:23" ht="14.25" customHeight="1">
      <c r="A18" s="61" t="s">
        <v>937</v>
      </c>
    </row>
    <row r="22" spans="1:23">
      <c r="W22" s="165"/>
    </row>
    <row r="31" spans="1:23" ht="14.25" thickBot="1">
      <c r="T31" s="77"/>
    </row>
  </sheetData>
  <pageMargins left="0.7" right="0.7" top="0.75" bottom="0.75" header="0.3" footer="0.3"/>
  <pageSetup paperSize="9" orientation="portrait" r:id="rId1"/>
  <drawing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X81"/>
  <sheetViews>
    <sheetView showGridLines="0" workbookViewId="0"/>
  </sheetViews>
  <sheetFormatPr defaultColWidth="9.33203125" defaultRowHeight="13.5"/>
  <cols>
    <col min="1" max="1" width="12.6640625" style="23" customWidth="1"/>
    <col min="2" max="2" width="21.1640625" style="23" customWidth="1"/>
    <col min="3" max="3" width="11.6640625" style="23" customWidth="1"/>
    <col min="4" max="4" width="13.33203125" style="23" customWidth="1"/>
    <col min="5" max="8" width="11.6640625" style="23" customWidth="1"/>
    <col min="9" max="9" width="12.6640625" style="23" customWidth="1"/>
    <col min="10" max="16384" width="9.33203125" style="23"/>
  </cols>
  <sheetData>
    <row r="1" spans="1:24">
      <c r="A1" s="241" t="s">
        <v>1021</v>
      </c>
    </row>
    <row r="2" spans="1:24" ht="18">
      <c r="A2" s="151" t="s">
        <v>1053</v>
      </c>
    </row>
    <row r="3" spans="1:24" ht="17.25">
      <c r="A3" s="152" t="s">
        <v>1054</v>
      </c>
    </row>
    <row r="4" spans="1:24" ht="51.75" customHeight="1">
      <c r="A4" s="155" t="s">
        <v>919</v>
      </c>
      <c r="B4" s="174" t="s">
        <v>918</v>
      </c>
      <c r="C4" s="191" t="s">
        <v>988</v>
      </c>
      <c r="D4" s="198" t="s">
        <v>989</v>
      </c>
      <c r="E4" s="191" t="s">
        <v>990</v>
      </c>
      <c r="F4" s="187" t="s">
        <v>929</v>
      </c>
      <c r="G4" s="187" t="s">
        <v>930</v>
      </c>
      <c r="H4" s="187" t="s">
        <v>931</v>
      </c>
      <c r="I4" s="187" t="s">
        <v>932</v>
      </c>
    </row>
    <row r="5" spans="1:24" ht="17.45" customHeight="1">
      <c r="A5" s="155"/>
      <c r="B5" s="174" t="s">
        <v>245</v>
      </c>
      <c r="C5" s="283">
        <v>849</v>
      </c>
      <c r="D5" s="371">
        <v>185</v>
      </c>
      <c r="E5" s="283">
        <v>128</v>
      </c>
      <c r="F5" s="283">
        <v>243</v>
      </c>
      <c r="G5" s="283">
        <v>231</v>
      </c>
      <c r="H5" s="283">
        <v>162</v>
      </c>
      <c r="I5" s="283">
        <v>85</v>
      </c>
      <c r="T5"/>
      <c r="U5"/>
      <c r="V5"/>
      <c r="W5"/>
      <c r="X5"/>
    </row>
    <row r="6" spans="1:24" ht="17.45" customHeight="1">
      <c r="A6" s="155"/>
      <c r="B6" s="174" t="s">
        <v>209</v>
      </c>
      <c r="C6" s="283">
        <v>287</v>
      </c>
      <c r="D6" s="371">
        <v>53</v>
      </c>
      <c r="E6" s="283">
        <v>56</v>
      </c>
      <c r="F6" s="283">
        <v>78</v>
      </c>
      <c r="G6" s="283">
        <v>93</v>
      </c>
      <c r="H6" s="283">
        <v>44</v>
      </c>
      <c r="I6" s="283">
        <v>16</v>
      </c>
      <c r="T6"/>
      <c r="U6"/>
      <c r="V6"/>
      <c r="W6"/>
      <c r="X6"/>
    </row>
    <row r="7" spans="1:24" ht="17.45" customHeight="1">
      <c r="A7" s="155"/>
      <c r="B7" s="174" t="s">
        <v>162</v>
      </c>
      <c r="C7" s="283">
        <v>562</v>
      </c>
      <c r="D7" s="371">
        <v>132</v>
      </c>
      <c r="E7" s="283">
        <v>72</v>
      </c>
      <c r="F7" s="283">
        <v>165</v>
      </c>
      <c r="G7" s="283">
        <v>138</v>
      </c>
      <c r="H7" s="283">
        <v>118</v>
      </c>
      <c r="I7" s="283">
        <v>69</v>
      </c>
      <c r="T7"/>
      <c r="U7"/>
      <c r="V7"/>
      <c r="W7"/>
      <c r="X7"/>
    </row>
    <row r="8" spans="1:24" ht="17.45" customHeight="1">
      <c r="A8" s="155" t="s">
        <v>886</v>
      </c>
      <c r="B8" s="155" t="s">
        <v>991</v>
      </c>
      <c r="C8" s="283">
        <v>117</v>
      </c>
      <c r="D8" s="371">
        <v>36</v>
      </c>
      <c r="E8" s="283">
        <v>23</v>
      </c>
      <c r="F8" s="283">
        <v>30</v>
      </c>
      <c r="G8" s="283">
        <v>29</v>
      </c>
      <c r="H8" s="283">
        <v>24</v>
      </c>
      <c r="I8" s="283">
        <v>11</v>
      </c>
      <c r="T8"/>
      <c r="U8"/>
      <c r="V8"/>
      <c r="W8"/>
      <c r="X8"/>
    </row>
    <row r="9" spans="1:24" ht="17.45" customHeight="1">
      <c r="A9" s="155" t="s">
        <v>887</v>
      </c>
      <c r="B9" s="155" t="s">
        <v>992</v>
      </c>
      <c r="C9" s="283">
        <v>42</v>
      </c>
      <c r="D9" s="371">
        <v>2</v>
      </c>
      <c r="E9" s="283">
        <v>10</v>
      </c>
      <c r="F9" s="283">
        <v>13</v>
      </c>
      <c r="G9" s="283">
        <v>12</v>
      </c>
      <c r="H9" s="283">
        <v>7</v>
      </c>
      <c r="I9" s="283">
        <v>0</v>
      </c>
      <c r="T9"/>
      <c r="U9"/>
      <c r="V9"/>
      <c r="W9"/>
      <c r="X9"/>
    </row>
    <row r="10" spans="1:24" ht="17.45" customHeight="1">
      <c r="A10" s="155" t="s">
        <v>888</v>
      </c>
      <c r="B10" s="155" t="s">
        <v>993</v>
      </c>
      <c r="C10" s="283">
        <v>24</v>
      </c>
      <c r="D10" s="371">
        <v>4</v>
      </c>
      <c r="E10" s="283">
        <v>3</v>
      </c>
      <c r="F10" s="283">
        <v>4</v>
      </c>
      <c r="G10" s="283">
        <v>12</v>
      </c>
      <c r="H10" s="283">
        <v>3</v>
      </c>
      <c r="I10" s="283">
        <v>2</v>
      </c>
      <c r="T10"/>
      <c r="U10"/>
      <c r="V10"/>
      <c r="W10"/>
      <c r="X10"/>
    </row>
    <row r="11" spans="1:24" ht="17.45" customHeight="1">
      <c r="A11" s="155" t="s">
        <v>889</v>
      </c>
      <c r="B11" s="155" t="s">
        <v>994</v>
      </c>
      <c r="C11" s="283">
        <v>49</v>
      </c>
      <c r="D11" s="371">
        <v>8</v>
      </c>
      <c r="E11" s="283">
        <v>2</v>
      </c>
      <c r="F11" s="283">
        <v>15</v>
      </c>
      <c r="G11" s="283">
        <v>11</v>
      </c>
      <c r="H11" s="283">
        <v>14</v>
      </c>
      <c r="I11" s="283">
        <v>7</v>
      </c>
      <c r="T11"/>
      <c r="U11"/>
      <c r="V11"/>
      <c r="W11"/>
      <c r="X11"/>
    </row>
    <row r="12" spans="1:24" ht="17.45" customHeight="1">
      <c r="A12" s="155" t="s">
        <v>890</v>
      </c>
      <c r="B12" s="155" t="s">
        <v>995</v>
      </c>
      <c r="C12" s="283">
        <v>30</v>
      </c>
      <c r="D12" s="371">
        <v>1</v>
      </c>
      <c r="E12" s="283">
        <v>5</v>
      </c>
      <c r="F12" s="283">
        <v>9</v>
      </c>
      <c r="G12" s="283">
        <v>8</v>
      </c>
      <c r="H12" s="283">
        <v>5</v>
      </c>
      <c r="I12" s="283">
        <v>3</v>
      </c>
      <c r="T12"/>
      <c r="U12"/>
      <c r="V12"/>
      <c r="W12"/>
      <c r="X12"/>
    </row>
    <row r="13" spans="1:24" ht="17.45" customHeight="1">
      <c r="A13" s="155" t="s">
        <v>891</v>
      </c>
      <c r="B13" s="155" t="s">
        <v>996</v>
      </c>
      <c r="C13" s="283">
        <v>29</v>
      </c>
      <c r="D13" s="371">
        <v>10</v>
      </c>
      <c r="E13" s="283">
        <v>3</v>
      </c>
      <c r="F13" s="283">
        <v>7</v>
      </c>
      <c r="G13" s="283">
        <v>7</v>
      </c>
      <c r="H13" s="283">
        <v>6</v>
      </c>
      <c r="I13" s="283">
        <v>6</v>
      </c>
      <c r="T13"/>
      <c r="U13"/>
      <c r="V13"/>
      <c r="W13"/>
      <c r="X13"/>
    </row>
    <row r="14" spans="1:24" ht="17.45" customHeight="1">
      <c r="A14" s="155" t="s">
        <v>892</v>
      </c>
      <c r="B14" s="155" t="s">
        <v>997</v>
      </c>
      <c r="C14" s="283">
        <v>19</v>
      </c>
      <c r="D14" s="371">
        <v>7</v>
      </c>
      <c r="E14" s="283">
        <v>0</v>
      </c>
      <c r="F14" s="283">
        <v>8</v>
      </c>
      <c r="G14" s="283">
        <v>6</v>
      </c>
      <c r="H14" s="283">
        <v>4</v>
      </c>
      <c r="I14" s="283">
        <v>1</v>
      </c>
      <c r="T14"/>
      <c r="U14"/>
      <c r="V14"/>
      <c r="W14"/>
      <c r="X14"/>
    </row>
    <row r="15" spans="1:24" ht="17.45" customHeight="1">
      <c r="A15" s="155" t="s">
        <v>893</v>
      </c>
      <c r="B15" s="155" t="s">
        <v>1070</v>
      </c>
      <c r="C15" s="283">
        <v>11</v>
      </c>
      <c r="D15" s="371">
        <v>6</v>
      </c>
      <c r="E15" s="283">
        <v>2</v>
      </c>
      <c r="F15" s="283">
        <v>3</v>
      </c>
      <c r="G15" s="283">
        <v>1</v>
      </c>
      <c r="H15" s="283">
        <v>3</v>
      </c>
      <c r="I15" s="283">
        <v>2</v>
      </c>
      <c r="T15"/>
      <c r="U15"/>
      <c r="V15"/>
      <c r="W15"/>
      <c r="X15"/>
    </row>
    <row r="16" spans="1:24" ht="17.45" customHeight="1">
      <c r="A16" s="155" t="s">
        <v>894</v>
      </c>
      <c r="B16" s="155" t="s">
        <v>998</v>
      </c>
      <c r="C16" s="283">
        <v>16</v>
      </c>
      <c r="D16" s="371">
        <v>3</v>
      </c>
      <c r="E16" s="283">
        <v>2</v>
      </c>
      <c r="F16" s="283">
        <v>7</v>
      </c>
      <c r="G16" s="283">
        <v>3</v>
      </c>
      <c r="H16" s="283">
        <v>4</v>
      </c>
      <c r="I16" s="283">
        <v>0</v>
      </c>
      <c r="T16"/>
      <c r="U16"/>
      <c r="V16"/>
      <c r="W16"/>
      <c r="X16"/>
    </row>
    <row r="17" spans="1:24" ht="17.45" customHeight="1">
      <c r="A17" s="155" t="s">
        <v>895</v>
      </c>
      <c r="B17" s="155" t="s">
        <v>999</v>
      </c>
      <c r="C17" s="283">
        <v>91</v>
      </c>
      <c r="D17" s="371">
        <v>30</v>
      </c>
      <c r="E17" s="283">
        <v>18</v>
      </c>
      <c r="F17" s="283">
        <v>16</v>
      </c>
      <c r="G17" s="283">
        <v>28</v>
      </c>
      <c r="H17" s="283">
        <v>20</v>
      </c>
      <c r="I17" s="283">
        <v>9</v>
      </c>
      <c r="T17"/>
      <c r="U17"/>
      <c r="V17"/>
      <c r="W17"/>
      <c r="X17"/>
    </row>
    <row r="18" spans="1:24" ht="17.45" customHeight="1">
      <c r="A18" s="155" t="s">
        <v>896</v>
      </c>
      <c r="B18" s="155" t="s">
        <v>1000</v>
      </c>
      <c r="C18" s="283">
        <v>34</v>
      </c>
      <c r="D18" s="371">
        <v>2</v>
      </c>
      <c r="E18" s="283">
        <v>5</v>
      </c>
      <c r="F18" s="283">
        <v>13</v>
      </c>
      <c r="G18" s="283">
        <v>9</v>
      </c>
      <c r="H18" s="283">
        <v>5</v>
      </c>
      <c r="I18" s="283">
        <v>2</v>
      </c>
      <c r="T18"/>
      <c r="U18"/>
      <c r="V18"/>
      <c r="W18"/>
      <c r="X18"/>
    </row>
    <row r="19" spans="1:24" ht="17.45" customHeight="1">
      <c r="A19" s="155" t="s">
        <v>897</v>
      </c>
      <c r="B19" s="155" t="s">
        <v>1001</v>
      </c>
      <c r="C19" s="283">
        <v>115</v>
      </c>
      <c r="D19" s="371">
        <v>12</v>
      </c>
      <c r="E19" s="283">
        <v>18</v>
      </c>
      <c r="F19" s="283">
        <v>30</v>
      </c>
      <c r="G19" s="283">
        <v>33</v>
      </c>
      <c r="H19" s="283">
        <v>26</v>
      </c>
      <c r="I19" s="283">
        <v>8</v>
      </c>
      <c r="T19"/>
      <c r="U19"/>
      <c r="V19"/>
      <c r="W19"/>
      <c r="X19"/>
    </row>
    <row r="20" spans="1:24" ht="17.45" customHeight="1">
      <c r="A20" s="155" t="s">
        <v>898</v>
      </c>
      <c r="B20" s="155" t="s">
        <v>1002</v>
      </c>
      <c r="C20" s="283">
        <v>39</v>
      </c>
      <c r="D20" s="371">
        <v>7</v>
      </c>
      <c r="E20" s="283">
        <v>4</v>
      </c>
      <c r="F20" s="283">
        <v>9</v>
      </c>
      <c r="G20" s="283">
        <v>16</v>
      </c>
      <c r="H20" s="283">
        <v>5</v>
      </c>
      <c r="I20" s="283">
        <v>5</v>
      </c>
      <c r="T20"/>
      <c r="U20"/>
      <c r="V20"/>
      <c r="W20"/>
      <c r="X20"/>
    </row>
    <row r="21" spans="1:24" ht="17.45" customHeight="1">
      <c r="A21" s="155" t="s">
        <v>899</v>
      </c>
      <c r="B21" s="155" t="s">
        <v>1003</v>
      </c>
      <c r="C21" s="283">
        <v>44</v>
      </c>
      <c r="D21" s="371">
        <v>7</v>
      </c>
      <c r="E21" s="283">
        <v>6</v>
      </c>
      <c r="F21" s="283">
        <v>16</v>
      </c>
      <c r="G21" s="283">
        <v>13</v>
      </c>
      <c r="H21" s="283">
        <v>3</v>
      </c>
      <c r="I21" s="283">
        <v>6</v>
      </c>
      <c r="T21"/>
      <c r="U21"/>
      <c r="V21"/>
      <c r="W21"/>
      <c r="X21"/>
    </row>
    <row r="22" spans="1:24" ht="17.45" customHeight="1">
      <c r="A22" s="155" t="s">
        <v>900</v>
      </c>
      <c r="B22" s="155" t="s">
        <v>1004</v>
      </c>
      <c r="C22" s="283">
        <v>40</v>
      </c>
      <c r="D22" s="371">
        <v>7</v>
      </c>
      <c r="E22" s="283">
        <v>8</v>
      </c>
      <c r="F22" s="283">
        <v>16</v>
      </c>
      <c r="G22" s="283">
        <v>8</v>
      </c>
      <c r="H22" s="283">
        <v>4</v>
      </c>
      <c r="I22" s="283">
        <v>4</v>
      </c>
      <c r="T22"/>
      <c r="U22"/>
      <c r="V22"/>
      <c r="W22"/>
      <c r="X22"/>
    </row>
    <row r="23" spans="1:24" ht="17.45" customHeight="1">
      <c r="A23" s="155" t="s">
        <v>901</v>
      </c>
      <c r="B23" s="155" t="s">
        <v>1005</v>
      </c>
      <c r="C23" s="283">
        <v>30</v>
      </c>
      <c r="D23" s="371">
        <v>6</v>
      </c>
      <c r="E23" s="283">
        <v>3</v>
      </c>
      <c r="F23" s="283">
        <v>10</v>
      </c>
      <c r="G23" s="283">
        <v>5</v>
      </c>
      <c r="H23" s="283">
        <v>5</v>
      </c>
      <c r="I23" s="283">
        <v>7</v>
      </c>
      <c r="T23"/>
      <c r="U23"/>
      <c r="V23"/>
      <c r="W23"/>
      <c r="X23"/>
    </row>
    <row r="24" spans="1:24" ht="17.45" customHeight="1">
      <c r="A24" s="155" t="s">
        <v>902</v>
      </c>
      <c r="B24" s="155" t="s">
        <v>1006</v>
      </c>
      <c r="C24" s="283">
        <v>16</v>
      </c>
      <c r="D24" s="371">
        <v>5</v>
      </c>
      <c r="E24" s="283">
        <v>1</v>
      </c>
      <c r="F24" s="283">
        <v>5</v>
      </c>
      <c r="G24" s="283">
        <v>3</v>
      </c>
      <c r="H24" s="283">
        <v>5</v>
      </c>
      <c r="I24" s="283">
        <v>2</v>
      </c>
      <c r="T24"/>
      <c r="U24"/>
      <c r="V24"/>
      <c r="W24"/>
      <c r="X24"/>
    </row>
    <row r="25" spans="1:24" ht="17.45" customHeight="1">
      <c r="A25" s="155" t="s">
        <v>903</v>
      </c>
      <c r="B25" s="155" t="s">
        <v>1007</v>
      </c>
      <c r="C25" s="283">
        <v>18</v>
      </c>
      <c r="D25" s="371">
        <v>7</v>
      </c>
      <c r="E25" s="283">
        <v>2</v>
      </c>
      <c r="F25" s="283">
        <v>8</v>
      </c>
      <c r="G25" s="283">
        <v>2</v>
      </c>
      <c r="H25" s="283">
        <v>3</v>
      </c>
      <c r="I25" s="283">
        <v>3</v>
      </c>
      <c r="T25"/>
      <c r="U25"/>
      <c r="V25"/>
      <c r="W25"/>
      <c r="X25"/>
    </row>
    <row r="26" spans="1:24" ht="17.45" customHeight="1">
      <c r="A26" s="155" t="s">
        <v>904</v>
      </c>
      <c r="B26" s="155" t="s">
        <v>1008</v>
      </c>
      <c r="C26" s="283">
        <v>16</v>
      </c>
      <c r="D26" s="371">
        <v>7</v>
      </c>
      <c r="E26" s="283">
        <v>1</v>
      </c>
      <c r="F26" s="283">
        <v>5</v>
      </c>
      <c r="G26" s="283">
        <v>7</v>
      </c>
      <c r="H26" s="283">
        <v>2</v>
      </c>
      <c r="I26" s="283">
        <v>1</v>
      </c>
      <c r="T26"/>
      <c r="U26"/>
      <c r="V26"/>
      <c r="W26"/>
      <c r="X26"/>
    </row>
    <row r="27" spans="1:24" ht="17.45" customHeight="1">
      <c r="A27" s="172" t="s">
        <v>905</v>
      </c>
      <c r="B27" s="172" t="s">
        <v>1009</v>
      </c>
      <c r="C27" s="283">
        <v>35</v>
      </c>
      <c r="D27" s="371">
        <v>9</v>
      </c>
      <c r="E27" s="283">
        <v>9</v>
      </c>
      <c r="F27" s="283">
        <v>4</v>
      </c>
      <c r="G27" s="283">
        <v>8</v>
      </c>
      <c r="H27" s="283">
        <v>10</v>
      </c>
      <c r="I27" s="283">
        <v>4</v>
      </c>
      <c r="T27"/>
      <c r="U27"/>
      <c r="V27"/>
      <c r="W27"/>
      <c r="X27"/>
    </row>
    <row r="28" spans="1:24" ht="17.45" customHeight="1">
      <c r="A28" s="172" t="s">
        <v>906</v>
      </c>
      <c r="B28" s="172" t="s">
        <v>1010</v>
      </c>
      <c r="C28" s="283">
        <v>34</v>
      </c>
      <c r="D28" s="371">
        <v>9</v>
      </c>
      <c r="E28" s="283">
        <v>3</v>
      </c>
      <c r="F28" s="283">
        <v>15</v>
      </c>
      <c r="G28" s="283">
        <v>10</v>
      </c>
      <c r="H28" s="283">
        <v>4</v>
      </c>
      <c r="I28" s="283">
        <v>2</v>
      </c>
      <c r="T28"/>
      <c r="U28"/>
      <c r="V28"/>
      <c r="W28"/>
      <c r="X28"/>
    </row>
    <row r="29" spans="1:24" ht="14.25" customHeight="1">
      <c r="A29" s="252" t="s">
        <v>1011</v>
      </c>
    </row>
    <row r="30" spans="1:24" ht="14.25" customHeight="1">
      <c r="A30" s="194"/>
    </row>
    <row r="31" spans="1:24" ht="14.25" customHeight="1">
      <c r="A31" s="61" t="s">
        <v>1242</v>
      </c>
    </row>
    <row r="32" spans="1:24" ht="17.45" customHeight="1">
      <c r="A32" s="61"/>
    </row>
    <row r="33" ht="17.45" customHeight="1"/>
    <row r="34" ht="17.45" customHeight="1"/>
    <row r="35" ht="17.45" customHeight="1"/>
    <row r="36" ht="17.45" customHeight="1"/>
    <row r="37" ht="17.45" customHeight="1"/>
    <row r="38" ht="17.45" customHeight="1"/>
    <row r="39" ht="17.45" customHeight="1"/>
    <row r="40" ht="17.45" customHeight="1"/>
    <row r="41" ht="17.45" customHeight="1"/>
    <row r="42" ht="17.45" customHeight="1"/>
    <row r="43" ht="17.45" customHeight="1"/>
    <row r="44" ht="17.45" customHeight="1"/>
    <row r="45" ht="17.45" customHeight="1"/>
    <row r="46" ht="17.45" customHeight="1"/>
    <row r="47" ht="17.45" customHeight="1"/>
    <row r="48" ht="17.45" customHeight="1"/>
    <row r="49" ht="17.45" customHeight="1"/>
    <row r="50" ht="17.45" customHeight="1"/>
    <row r="51" ht="17.45" customHeight="1"/>
    <row r="52" ht="17.45" customHeight="1"/>
    <row r="53" ht="17.45" customHeight="1"/>
    <row r="54" ht="17.45" customHeight="1"/>
    <row r="55" ht="17.45" customHeight="1"/>
    <row r="56" ht="17.45" customHeight="1"/>
    <row r="57" ht="17.45" customHeight="1"/>
    <row r="58" ht="17.45" customHeight="1"/>
    <row r="59" ht="17.45" customHeight="1"/>
    <row r="60" ht="17.45" customHeight="1"/>
    <row r="61" ht="17.45" customHeight="1"/>
    <row r="62" ht="17.45" customHeight="1"/>
    <row r="63" ht="17.45" customHeight="1"/>
    <row r="64" ht="17.45" customHeight="1"/>
    <row r="65" ht="17.45" customHeight="1"/>
    <row r="66" ht="17.45" customHeight="1"/>
    <row r="67" ht="17.45" customHeight="1"/>
    <row r="68" ht="17.45" customHeight="1"/>
    <row r="69" ht="17.45" customHeight="1"/>
    <row r="70" ht="17.45" customHeight="1"/>
    <row r="71" ht="17.45" customHeight="1"/>
    <row r="72" ht="17.45" customHeight="1"/>
    <row r="73" ht="17.45" customHeight="1"/>
    <row r="74" ht="17.45" customHeight="1"/>
    <row r="75" ht="17.45" customHeight="1"/>
    <row r="76" ht="17.45" customHeight="1"/>
    <row r="77" ht="17.45" customHeight="1"/>
    <row r="78" ht="17.45" customHeight="1"/>
    <row r="79" ht="17.45" customHeight="1"/>
    <row r="80" ht="17.45" customHeight="1"/>
    <row r="81" ht="17.45" customHeight="1"/>
  </sheetData>
  <pageMargins left="0.7" right="0.7" top="0.75" bottom="0.75" header="0.3" footer="0.3"/>
  <pageSetup paperSize="9" orientation="portrait" r:id="rId1"/>
  <drawing r:id="rId2"/>
  <tableParts count="1">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X39"/>
  <sheetViews>
    <sheetView showGridLines="0" workbookViewId="0"/>
  </sheetViews>
  <sheetFormatPr defaultColWidth="9.33203125" defaultRowHeight="13.5"/>
  <cols>
    <col min="1" max="1" width="11.5" style="23" customWidth="1"/>
    <col min="2" max="2" width="21.33203125" style="23" customWidth="1"/>
    <col min="3" max="3" width="12.83203125" style="23" customWidth="1"/>
    <col min="4" max="4" width="13.83203125" style="23" customWidth="1"/>
    <col min="5" max="5" width="13.5" style="23" customWidth="1"/>
    <col min="6" max="6" width="11.6640625" style="23" customWidth="1"/>
    <col min="7" max="7" width="14.1640625" style="23" customWidth="1"/>
    <col min="8" max="8" width="12.6640625" style="23" customWidth="1"/>
    <col min="9" max="16384" width="9.33203125" style="23"/>
  </cols>
  <sheetData>
    <row r="1" spans="1:24">
      <c r="A1" s="241" t="s">
        <v>1021</v>
      </c>
    </row>
    <row r="2" spans="1:24">
      <c r="A2" s="442" t="s">
        <v>1055</v>
      </c>
      <c r="B2" s="442"/>
      <c r="C2" s="442"/>
      <c r="D2" s="442"/>
      <c r="E2" s="442"/>
      <c r="F2" s="442"/>
      <c r="G2" s="442"/>
      <c r="H2" s="442"/>
      <c r="I2" s="442"/>
      <c r="J2" s="442"/>
      <c r="K2" s="442"/>
      <c r="L2" s="442"/>
    </row>
    <row r="3" spans="1:24" ht="26.25" customHeight="1">
      <c r="A3" s="442"/>
      <c r="B3" s="442"/>
      <c r="C3" s="442"/>
      <c r="D3" s="442"/>
      <c r="E3" s="442"/>
      <c r="F3" s="442"/>
      <c r="G3" s="442"/>
      <c r="H3" s="442"/>
      <c r="I3" s="442"/>
      <c r="J3" s="442"/>
      <c r="K3" s="442"/>
      <c r="L3" s="442"/>
    </row>
    <row r="4" spans="1:24" ht="16.5" customHeight="1">
      <c r="A4" s="152" t="s">
        <v>1056</v>
      </c>
      <c r="B4" s="203"/>
      <c r="C4" s="203"/>
      <c r="D4" s="203"/>
      <c r="E4" s="203"/>
      <c r="F4" s="203"/>
      <c r="G4" s="203"/>
      <c r="H4" s="203"/>
      <c r="I4" s="156"/>
      <c r="J4" s="156"/>
      <c r="K4" s="156"/>
      <c r="L4"/>
    </row>
    <row r="5" spans="1:24" ht="54">
      <c r="A5" s="174" t="s">
        <v>919</v>
      </c>
      <c r="B5" s="174" t="s">
        <v>918</v>
      </c>
      <c r="C5" s="195" t="s">
        <v>1067</v>
      </c>
      <c r="D5" s="202" t="s">
        <v>940</v>
      </c>
      <c r="E5" s="185" t="s">
        <v>907</v>
      </c>
      <c r="F5" s="202" t="s">
        <v>941</v>
      </c>
      <c r="G5" s="185" t="s">
        <v>942</v>
      </c>
      <c r="H5" s="185" t="s">
        <v>943</v>
      </c>
      <c r="I5" s="165"/>
      <c r="J5" s="165"/>
      <c r="K5" s="165"/>
    </row>
    <row r="6" spans="1:24" ht="17.45" customHeight="1">
      <c r="A6" s="155"/>
      <c r="B6" s="174" t="s">
        <v>245</v>
      </c>
      <c r="C6" s="283">
        <v>639</v>
      </c>
      <c r="D6" s="371">
        <v>578</v>
      </c>
      <c r="E6" s="283">
        <v>687</v>
      </c>
      <c r="F6" s="371">
        <v>664</v>
      </c>
      <c r="G6" s="283">
        <v>771</v>
      </c>
      <c r="H6" s="283">
        <v>730</v>
      </c>
    </row>
    <row r="7" spans="1:24" ht="17.45" customHeight="1">
      <c r="A7" s="155"/>
      <c r="B7" s="174" t="s">
        <v>209</v>
      </c>
      <c r="C7" s="283">
        <v>212</v>
      </c>
      <c r="D7" s="371">
        <v>193</v>
      </c>
      <c r="E7" s="283">
        <v>240</v>
      </c>
      <c r="F7" s="371">
        <v>234</v>
      </c>
      <c r="G7" s="283">
        <v>273</v>
      </c>
      <c r="H7" s="283">
        <v>259</v>
      </c>
    </row>
    <row r="8" spans="1:24" ht="17.45" customHeight="1">
      <c r="A8" s="155"/>
      <c r="B8" s="174" t="s">
        <v>162</v>
      </c>
      <c r="C8" s="283">
        <v>427</v>
      </c>
      <c r="D8" s="371">
        <v>385</v>
      </c>
      <c r="E8" s="283">
        <v>447</v>
      </c>
      <c r="F8" s="371">
        <v>430</v>
      </c>
      <c r="G8" s="283">
        <v>498</v>
      </c>
      <c r="H8" s="283">
        <v>471</v>
      </c>
    </row>
    <row r="9" spans="1:24" ht="17.45" customHeight="1">
      <c r="A9" s="155" t="s">
        <v>886</v>
      </c>
      <c r="B9" s="155" t="s">
        <v>246</v>
      </c>
      <c r="C9" s="283">
        <v>107</v>
      </c>
      <c r="D9" s="371">
        <v>97</v>
      </c>
      <c r="E9" s="283">
        <v>86</v>
      </c>
      <c r="F9" s="371">
        <v>81</v>
      </c>
      <c r="G9" s="283">
        <v>105</v>
      </c>
      <c r="H9" s="283">
        <v>98</v>
      </c>
    </row>
    <row r="10" spans="1:24" ht="17.45" customHeight="1">
      <c r="A10" s="155" t="s">
        <v>887</v>
      </c>
      <c r="B10" s="155" t="s">
        <v>299</v>
      </c>
      <c r="C10" s="283">
        <v>26</v>
      </c>
      <c r="D10" s="371">
        <v>23</v>
      </c>
      <c r="E10" s="283">
        <v>43</v>
      </c>
      <c r="F10" s="371">
        <v>40</v>
      </c>
      <c r="G10" s="283">
        <v>36</v>
      </c>
      <c r="H10" s="283">
        <v>32</v>
      </c>
    </row>
    <row r="11" spans="1:24" ht="17.45" customHeight="1">
      <c r="A11" s="155" t="s">
        <v>888</v>
      </c>
      <c r="B11" s="155" t="s">
        <v>316</v>
      </c>
      <c r="C11" s="283">
        <v>17</v>
      </c>
      <c r="D11" s="371">
        <v>14</v>
      </c>
      <c r="E11" s="283">
        <v>22</v>
      </c>
      <c r="F11" s="371">
        <v>20</v>
      </c>
      <c r="G11" s="283">
        <v>25</v>
      </c>
      <c r="H11" s="283">
        <v>23</v>
      </c>
    </row>
    <row r="12" spans="1:24" ht="17.45" customHeight="1">
      <c r="A12" s="155" t="s">
        <v>889</v>
      </c>
      <c r="B12" s="155" t="s">
        <v>335</v>
      </c>
      <c r="C12" s="283">
        <v>30</v>
      </c>
      <c r="D12" s="371">
        <v>27</v>
      </c>
      <c r="E12" s="283">
        <v>41</v>
      </c>
      <c r="F12" s="371">
        <v>41</v>
      </c>
      <c r="G12" s="283">
        <v>46</v>
      </c>
      <c r="H12" s="283">
        <v>43</v>
      </c>
    </row>
    <row r="13" spans="1:24" ht="17.45" customHeight="1">
      <c r="A13" s="155" t="s">
        <v>890</v>
      </c>
      <c r="B13" s="155" t="s">
        <v>362</v>
      </c>
      <c r="C13" s="283">
        <v>12</v>
      </c>
      <c r="D13" s="371">
        <v>11</v>
      </c>
      <c r="E13" s="283">
        <v>29</v>
      </c>
      <c r="F13" s="371">
        <v>29</v>
      </c>
      <c r="G13" s="283">
        <v>23</v>
      </c>
      <c r="H13" s="283">
        <v>22</v>
      </c>
    </row>
    <row r="14" spans="1:24" ht="17.45" customHeight="1">
      <c r="A14" s="155" t="s">
        <v>891</v>
      </c>
      <c r="B14" s="155" t="s">
        <v>389</v>
      </c>
      <c r="C14" s="283">
        <v>25</v>
      </c>
      <c r="D14" s="371">
        <v>23</v>
      </c>
      <c r="E14" s="283">
        <v>19</v>
      </c>
      <c r="F14" s="371">
        <v>19</v>
      </c>
      <c r="G14" s="283">
        <v>19</v>
      </c>
      <c r="H14" s="283">
        <v>18</v>
      </c>
      <c r="O14" s="155"/>
      <c r="P14" s="174"/>
      <c r="Q14" s="174"/>
      <c r="R14" s="174"/>
      <c r="S14" s="174"/>
      <c r="T14" s="174"/>
      <c r="U14" s="174"/>
      <c r="V14" s="174"/>
      <c r="W14" s="174"/>
      <c r="X14" s="174"/>
    </row>
    <row r="15" spans="1:24" ht="17.45" customHeight="1">
      <c r="A15" s="155" t="s">
        <v>892</v>
      </c>
      <c r="B15" s="155" t="s">
        <v>406</v>
      </c>
      <c r="C15" s="283">
        <v>18</v>
      </c>
      <c r="D15" s="371">
        <v>16</v>
      </c>
      <c r="E15" s="283">
        <v>12</v>
      </c>
      <c r="F15" s="371">
        <v>12</v>
      </c>
      <c r="G15" s="283">
        <v>12</v>
      </c>
      <c r="H15" s="283">
        <v>12</v>
      </c>
      <c r="O15" s="155"/>
      <c r="P15" s="174"/>
      <c r="Q15" s="174"/>
      <c r="R15" s="174"/>
      <c r="S15" s="174"/>
      <c r="T15" s="174"/>
      <c r="U15" s="174"/>
      <c r="V15" s="174"/>
      <c r="W15" s="174"/>
      <c r="X15" s="174"/>
    </row>
    <row r="16" spans="1:24" ht="17.45" customHeight="1">
      <c r="A16" s="155" t="s">
        <v>893</v>
      </c>
      <c r="B16" s="155" t="s">
        <v>431</v>
      </c>
      <c r="C16" s="283">
        <v>11</v>
      </c>
      <c r="D16" s="371">
        <v>10</v>
      </c>
      <c r="E16" s="283">
        <v>5</v>
      </c>
      <c r="F16" s="371">
        <v>5</v>
      </c>
      <c r="G16" s="283">
        <v>3</v>
      </c>
      <c r="H16" s="283">
        <v>3</v>
      </c>
      <c r="O16" s="155"/>
      <c r="P16" s="174"/>
      <c r="Q16" s="174"/>
      <c r="R16" s="174"/>
      <c r="S16" s="174"/>
      <c r="T16" s="174"/>
      <c r="U16" s="174"/>
      <c r="V16" s="174"/>
      <c r="W16" s="174"/>
      <c r="X16" s="174"/>
    </row>
    <row r="17" spans="1:24" ht="17.45" customHeight="1">
      <c r="A17" s="155" t="s">
        <v>894</v>
      </c>
      <c r="B17" s="155" t="s">
        <v>434</v>
      </c>
      <c r="C17" s="283">
        <v>15</v>
      </c>
      <c r="D17" s="371">
        <v>13</v>
      </c>
      <c r="E17" s="283">
        <v>13</v>
      </c>
      <c r="F17" s="371">
        <v>13</v>
      </c>
      <c r="G17" s="283">
        <v>13</v>
      </c>
      <c r="H17" s="283">
        <v>13</v>
      </c>
      <c r="O17" s="155"/>
      <c r="P17" s="155"/>
      <c r="Q17" s="155"/>
      <c r="R17" s="155"/>
      <c r="S17" s="155"/>
      <c r="T17" s="155"/>
      <c r="U17" s="155"/>
      <c r="V17" s="155"/>
      <c r="W17" s="155"/>
      <c r="X17" s="155"/>
    </row>
    <row r="18" spans="1:24" ht="17.45" customHeight="1">
      <c r="A18" s="155" t="s">
        <v>895</v>
      </c>
      <c r="B18" s="155" t="s">
        <v>445</v>
      </c>
      <c r="C18" s="283">
        <v>77</v>
      </c>
      <c r="D18" s="371">
        <v>68</v>
      </c>
      <c r="E18" s="283">
        <v>64</v>
      </c>
      <c r="F18" s="371">
        <v>61</v>
      </c>
      <c r="G18" s="283">
        <v>71</v>
      </c>
      <c r="H18" s="283">
        <v>68</v>
      </c>
      <c r="O18" s="155"/>
      <c r="P18" s="155"/>
      <c r="Q18" s="155"/>
      <c r="R18" s="155"/>
      <c r="S18" s="155"/>
      <c r="T18" s="155"/>
      <c r="U18" s="155"/>
      <c r="V18" s="155"/>
      <c r="W18" s="155"/>
      <c r="X18" s="155"/>
    </row>
    <row r="19" spans="1:24" ht="17.45" customHeight="1">
      <c r="A19" s="155" t="s">
        <v>896</v>
      </c>
      <c r="B19" s="155" t="s">
        <v>512</v>
      </c>
      <c r="C19" s="283">
        <v>22</v>
      </c>
      <c r="D19" s="371">
        <v>22</v>
      </c>
      <c r="E19" s="283">
        <v>33</v>
      </c>
      <c r="F19" s="371">
        <v>32</v>
      </c>
      <c r="G19" s="283">
        <v>34</v>
      </c>
      <c r="H19" s="283">
        <v>33</v>
      </c>
      <c r="O19" s="155"/>
      <c r="P19" s="155"/>
      <c r="Q19" s="155"/>
      <c r="R19" s="155"/>
      <c r="S19" s="155"/>
      <c r="T19" s="155"/>
      <c r="U19" s="155"/>
      <c r="V19" s="155"/>
      <c r="W19" s="155"/>
      <c r="X19" s="155"/>
    </row>
    <row r="20" spans="1:24" ht="17.45" customHeight="1">
      <c r="A20" s="155" t="s">
        <v>897</v>
      </c>
      <c r="B20" s="155" t="s">
        <v>525</v>
      </c>
      <c r="C20" s="283">
        <v>71</v>
      </c>
      <c r="D20" s="371">
        <v>69</v>
      </c>
      <c r="E20" s="283">
        <v>107</v>
      </c>
      <c r="F20" s="371">
        <v>104</v>
      </c>
      <c r="G20" s="283">
        <v>114</v>
      </c>
      <c r="H20" s="283">
        <v>106</v>
      </c>
      <c r="O20" s="155"/>
      <c r="P20" s="155"/>
      <c r="Q20" s="155"/>
      <c r="R20" s="155"/>
      <c r="S20" s="155"/>
      <c r="T20" s="155"/>
      <c r="U20" s="155"/>
      <c r="V20" s="155"/>
      <c r="W20" s="155"/>
      <c r="X20" s="155"/>
    </row>
    <row r="21" spans="1:24" ht="17.45" customHeight="1">
      <c r="A21" s="155" t="s">
        <v>898</v>
      </c>
      <c r="B21" s="155" t="s">
        <v>624</v>
      </c>
      <c r="C21" s="283">
        <v>24</v>
      </c>
      <c r="D21" s="371">
        <v>23</v>
      </c>
      <c r="E21" s="283">
        <v>32</v>
      </c>
      <c r="F21" s="371">
        <v>32</v>
      </c>
      <c r="G21" s="283">
        <v>44</v>
      </c>
      <c r="H21" s="283">
        <v>42</v>
      </c>
      <c r="O21" s="155"/>
      <c r="P21" s="155"/>
      <c r="Q21" s="155"/>
      <c r="R21" s="155"/>
      <c r="S21" s="155"/>
      <c r="T21" s="155"/>
      <c r="U21" s="155"/>
      <c r="V21" s="155"/>
      <c r="W21" s="155"/>
      <c r="X21" s="155"/>
    </row>
    <row r="22" spans="1:24" ht="17.45" customHeight="1">
      <c r="A22" s="155" t="s">
        <v>899</v>
      </c>
      <c r="B22" s="155" t="s">
        <v>657</v>
      </c>
      <c r="C22" s="283">
        <v>28</v>
      </c>
      <c r="D22" s="371">
        <v>24</v>
      </c>
      <c r="E22" s="283">
        <v>37</v>
      </c>
      <c r="F22" s="371">
        <v>36</v>
      </c>
      <c r="G22" s="283">
        <v>51</v>
      </c>
      <c r="H22" s="283">
        <v>51</v>
      </c>
      <c r="O22" s="155"/>
      <c r="P22" s="155"/>
      <c r="Q22" s="155"/>
      <c r="R22" s="155"/>
      <c r="S22" s="155"/>
      <c r="T22" s="155"/>
      <c r="U22" s="155"/>
      <c r="V22" s="155"/>
      <c r="W22" s="155"/>
      <c r="X22" s="155"/>
    </row>
    <row r="23" spans="1:24" ht="17.45" customHeight="1">
      <c r="A23" s="155" t="s">
        <v>900</v>
      </c>
      <c r="B23" s="155" t="s">
        <v>682</v>
      </c>
      <c r="C23" s="283">
        <v>32</v>
      </c>
      <c r="D23" s="371">
        <v>28</v>
      </c>
      <c r="E23" s="283">
        <v>35</v>
      </c>
      <c r="F23" s="371">
        <v>33</v>
      </c>
      <c r="G23" s="283">
        <v>37</v>
      </c>
      <c r="H23" s="283">
        <v>37</v>
      </c>
      <c r="O23" s="155"/>
      <c r="P23" s="155"/>
      <c r="Q23" s="155"/>
      <c r="R23" s="155"/>
      <c r="S23" s="155"/>
      <c r="T23" s="155"/>
      <c r="U23" s="155"/>
      <c r="V23" s="155"/>
      <c r="W23" s="155"/>
      <c r="X23" s="155"/>
    </row>
    <row r="24" spans="1:24" ht="17.45" customHeight="1">
      <c r="A24" s="155" t="s">
        <v>901</v>
      </c>
      <c r="B24" s="155" t="s">
        <v>703</v>
      </c>
      <c r="C24" s="283">
        <v>24</v>
      </c>
      <c r="D24" s="371">
        <v>23</v>
      </c>
      <c r="E24" s="283">
        <v>25</v>
      </c>
      <c r="F24" s="371">
        <v>24</v>
      </c>
      <c r="G24" s="283">
        <v>30</v>
      </c>
      <c r="H24" s="283">
        <v>29</v>
      </c>
      <c r="M24" s="165"/>
      <c r="N24" s="165"/>
      <c r="O24" s="155"/>
      <c r="P24" s="155"/>
      <c r="Q24" s="155"/>
      <c r="R24" s="155"/>
      <c r="S24" s="155"/>
      <c r="T24" s="155"/>
      <c r="U24" s="155"/>
      <c r="V24" s="155"/>
      <c r="W24" s="155"/>
      <c r="X24" s="155"/>
    </row>
    <row r="25" spans="1:24" ht="17.45" customHeight="1">
      <c r="A25" s="155" t="s">
        <v>902</v>
      </c>
      <c r="B25" s="155" t="s">
        <v>734</v>
      </c>
      <c r="C25" s="283">
        <v>10</v>
      </c>
      <c r="D25" s="371">
        <v>9</v>
      </c>
      <c r="E25" s="283">
        <v>11</v>
      </c>
      <c r="F25" s="371">
        <v>11</v>
      </c>
      <c r="G25" s="283">
        <v>28</v>
      </c>
      <c r="H25" s="283">
        <v>26</v>
      </c>
      <c r="M25" s="165"/>
      <c r="N25" s="165"/>
      <c r="O25" s="155"/>
      <c r="P25" s="155"/>
      <c r="Q25" s="155"/>
      <c r="R25" s="155"/>
      <c r="S25" s="155"/>
      <c r="T25" s="155"/>
      <c r="U25" s="155"/>
      <c r="V25" s="155"/>
      <c r="W25" s="155"/>
      <c r="X25" s="155"/>
    </row>
    <row r="26" spans="1:24" ht="17.45" customHeight="1">
      <c r="A26" s="155" t="s">
        <v>903</v>
      </c>
      <c r="B26" s="155" t="s">
        <v>755</v>
      </c>
      <c r="C26" s="283">
        <v>17</v>
      </c>
      <c r="D26" s="371">
        <v>13</v>
      </c>
      <c r="E26" s="283">
        <v>11</v>
      </c>
      <c r="F26" s="371">
        <v>11</v>
      </c>
      <c r="G26" s="283">
        <v>15</v>
      </c>
      <c r="H26" s="283">
        <v>15</v>
      </c>
      <c r="O26" s="155"/>
      <c r="P26" s="155"/>
      <c r="Q26" s="155"/>
      <c r="R26" s="155"/>
      <c r="S26" s="155"/>
      <c r="T26" s="155"/>
      <c r="U26" s="155"/>
      <c r="V26" s="155"/>
      <c r="W26" s="155"/>
      <c r="X26" s="155"/>
    </row>
    <row r="27" spans="1:24" ht="17.45" customHeight="1">
      <c r="A27" s="155" t="s">
        <v>904</v>
      </c>
      <c r="B27" s="155" t="s">
        <v>770</v>
      </c>
      <c r="C27" s="283">
        <v>15</v>
      </c>
      <c r="D27" s="371">
        <v>14</v>
      </c>
      <c r="E27" s="283">
        <v>10</v>
      </c>
      <c r="F27" s="371">
        <v>9</v>
      </c>
      <c r="G27" s="283">
        <v>14</v>
      </c>
      <c r="H27" s="283">
        <v>13</v>
      </c>
      <c r="O27" s="155"/>
      <c r="P27" s="155"/>
      <c r="Q27" s="155"/>
      <c r="R27" s="155"/>
      <c r="S27" s="155"/>
      <c r="T27" s="155"/>
      <c r="U27" s="155"/>
      <c r="V27" s="155"/>
      <c r="W27" s="155"/>
      <c r="X27" s="155"/>
    </row>
    <row r="28" spans="1:24" ht="17.45" customHeight="1">
      <c r="A28" s="155" t="s">
        <v>905</v>
      </c>
      <c r="B28" s="155" t="s">
        <v>787</v>
      </c>
      <c r="C28" s="283">
        <v>26</v>
      </c>
      <c r="D28" s="371">
        <v>23</v>
      </c>
      <c r="E28" s="283">
        <v>27</v>
      </c>
      <c r="F28" s="371">
        <v>26</v>
      </c>
      <c r="G28" s="283">
        <v>24</v>
      </c>
      <c r="H28" s="283">
        <v>21</v>
      </c>
      <c r="O28" s="155"/>
      <c r="P28" s="155"/>
      <c r="Q28" s="155"/>
      <c r="R28" s="155"/>
      <c r="S28" s="155"/>
      <c r="T28" s="155"/>
      <c r="U28" s="155"/>
      <c r="V28" s="155"/>
      <c r="W28" s="155"/>
      <c r="X28" s="155"/>
    </row>
    <row r="29" spans="1:24" ht="17.45" customHeight="1">
      <c r="A29" s="172" t="s">
        <v>906</v>
      </c>
      <c r="B29" s="172" t="s">
        <v>818</v>
      </c>
      <c r="C29" s="296">
        <v>32</v>
      </c>
      <c r="D29" s="371">
        <v>28</v>
      </c>
      <c r="E29" s="296">
        <v>25</v>
      </c>
      <c r="F29" s="371">
        <v>25</v>
      </c>
      <c r="G29" s="296">
        <v>27</v>
      </c>
      <c r="H29" s="296">
        <v>25</v>
      </c>
      <c r="O29" s="155"/>
      <c r="P29" s="155"/>
      <c r="Q29" s="155"/>
      <c r="R29" s="155"/>
      <c r="S29" s="155"/>
      <c r="T29" s="155"/>
      <c r="U29" s="155"/>
      <c r="V29" s="155"/>
      <c r="W29" s="155"/>
      <c r="X29" s="155"/>
    </row>
    <row r="30" spans="1:24" ht="17.45" customHeight="1">
      <c r="A30" s="252" t="s">
        <v>936</v>
      </c>
      <c r="B30" s="165"/>
      <c r="C30" s="165"/>
      <c r="D30" s="165"/>
      <c r="E30" s="165"/>
      <c r="F30" s="165"/>
      <c r="G30" s="165"/>
      <c r="H30" s="165"/>
      <c r="O30" s="155"/>
      <c r="P30" s="155"/>
      <c r="Q30" s="155"/>
      <c r="R30" s="155"/>
      <c r="S30" s="155"/>
      <c r="T30" s="155"/>
      <c r="U30" s="155"/>
      <c r="V30" s="155"/>
      <c r="W30" s="155"/>
      <c r="X30" s="155"/>
    </row>
    <row r="31" spans="1:24" ht="11.25" customHeight="1">
      <c r="A31" s="196"/>
      <c r="O31" s="155"/>
      <c r="P31" s="155"/>
      <c r="Q31" s="155"/>
      <c r="R31" s="155"/>
      <c r="S31" s="155"/>
      <c r="T31" s="155"/>
      <c r="U31" s="155"/>
      <c r="V31" s="155"/>
      <c r="W31" s="155"/>
      <c r="X31" s="155"/>
    </row>
    <row r="32" spans="1:24" ht="12.75" customHeight="1">
      <c r="A32" s="197" t="s">
        <v>939</v>
      </c>
      <c r="O32" s="155"/>
      <c r="P32" s="155"/>
      <c r="Q32" s="155"/>
      <c r="R32" s="155"/>
      <c r="S32" s="155"/>
      <c r="T32" s="155"/>
      <c r="U32" s="155"/>
      <c r="V32" s="155"/>
      <c r="W32" s="155"/>
      <c r="X32" s="155"/>
    </row>
    <row r="33" spans="1:24" ht="12" customHeight="1">
      <c r="A33" s="197" t="s">
        <v>944</v>
      </c>
      <c r="O33" s="155"/>
      <c r="P33" s="155"/>
      <c r="Q33" s="155"/>
      <c r="R33" s="155"/>
      <c r="S33" s="155"/>
      <c r="T33" s="155"/>
      <c r="U33" s="155"/>
      <c r="V33" s="155"/>
      <c r="W33" s="155"/>
      <c r="X33" s="155"/>
    </row>
    <row r="34" spans="1:24" ht="11.25" customHeight="1">
      <c r="A34" s="197" t="s">
        <v>1069</v>
      </c>
      <c r="O34" s="155"/>
      <c r="P34" s="155"/>
      <c r="Q34" s="155"/>
      <c r="R34" s="155"/>
      <c r="S34" s="155"/>
      <c r="T34" s="155"/>
      <c r="U34" s="155"/>
      <c r="V34" s="155"/>
      <c r="W34" s="155"/>
      <c r="X34" s="155"/>
    </row>
    <row r="35" spans="1:24" ht="17.45" customHeight="1"/>
    <row r="36" spans="1:24" ht="17.45" customHeight="1"/>
    <row r="37" spans="1:24" ht="17.45" customHeight="1"/>
    <row r="38" spans="1:24" ht="17.45" customHeight="1"/>
    <row r="39" spans="1:24" ht="17.45" customHeight="1"/>
  </sheetData>
  <mergeCells count="1">
    <mergeCell ref="A2:L3"/>
  </mergeCells>
  <pageMargins left="0.7" right="0.7" top="0.75" bottom="0.75" header="0.3" footer="0.3"/>
  <pageSetup paperSize="9" orientation="portrait" r:id="rId1"/>
  <drawing r:id="rId2"/>
  <tableParts count="1">
    <tablePart r:id="rId3"/>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K29"/>
  <sheetViews>
    <sheetView showGridLines="0" workbookViewId="0"/>
  </sheetViews>
  <sheetFormatPr defaultColWidth="9.33203125" defaultRowHeight="13.5"/>
  <cols>
    <col min="1" max="1" width="13.83203125" style="23" customWidth="1"/>
    <col min="2" max="2" width="23.5" style="23" customWidth="1"/>
    <col min="3" max="3" width="15.6640625" style="23" customWidth="1"/>
    <col min="4" max="4" width="13.6640625" style="23" customWidth="1"/>
    <col min="5" max="5" width="17.5" style="23" customWidth="1"/>
    <col min="6" max="6" width="15.33203125" style="23" customWidth="1"/>
    <col min="7" max="7" width="15.83203125" style="23" customWidth="1"/>
    <col min="8" max="8" width="13.83203125" style="23" customWidth="1"/>
    <col min="9" max="10" width="16.6640625" style="23" customWidth="1"/>
    <col min="11" max="11" width="17.5" style="23" customWidth="1"/>
    <col min="12" max="16384" width="9.33203125" style="23"/>
  </cols>
  <sheetData>
    <row r="1" spans="1:11">
      <c r="A1" s="241" t="s">
        <v>1021</v>
      </c>
    </row>
    <row r="2" spans="1:11" ht="17.25">
      <c r="A2" s="151" t="s">
        <v>1057</v>
      </c>
      <c r="K2" s="26"/>
    </row>
    <row r="3" spans="1:11" ht="17.25" customHeight="1">
      <c r="A3" s="152" t="s">
        <v>1058</v>
      </c>
    </row>
    <row r="4" spans="1:11" ht="18" customHeight="1">
      <c r="A4" s="181"/>
      <c r="B4" s="182"/>
      <c r="C4" s="451" t="s">
        <v>945</v>
      </c>
      <c r="D4" s="452"/>
      <c r="E4" s="453"/>
      <c r="F4" s="454" t="s">
        <v>946</v>
      </c>
      <c r="G4" s="452"/>
      <c r="H4" s="453"/>
      <c r="I4" s="454" t="s">
        <v>947</v>
      </c>
      <c r="J4" s="454"/>
      <c r="K4" s="454"/>
    </row>
    <row r="5" spans="1:11" ht="72" customHeight="1">
      <c r="A5" s="207" t="s">
        <v>919</v>
      </c>
      <c r="B5" s="207" t="s">
        <v>918</v>
      </c>
      <c r="C5" s="208" t="s">
        <v>211</v>
      </c>
      <c r="D5" s="209" t="s">
        <v>949</v>
      </c>
      <c r="E5" s="373" t="s">
        <v>948</v>
      </c>
      <c r="F5" s="208" t="s">
        <v>950</v>
      </c>
      <c r="G5" s="209" t="s">
        <v>951</v>
      </c>
      <c r="H5" s="376" t="s">
        <v>952</v>
      </c>
      <c r="I5" s="206" t="s">
        <v>953</v>
      </c>
      <c r="J5" s="206" t="s">
        <v>954</v>
      </c>
      <c r="K5" s="206" t="s">
        <v>955</v>
      </c>
    </row>
    <row r="6" spans="1:11" ht="14.25" customHeight="1">
      <c r="B6" s="26" t="s">
        <v>245</v>
      </c>
      <c r="C6" s="26">
        <v>849</v>
      </c>
      <c r="D6" s="26">
        <v>185</v>
      </c>
      <c r="E6" s="374">
        <v>664</v>
      </c>
      <c r="F6" s="26">
        <v>1325</v>
      </c>
      <c r="G6" s="26">
        <v>638</v>
      </c>
      <c r="H6" s="374">
        <v>687</v>
      </c>
      <c r="I6" s="26">
        <v>614</v>
      </c>
      <c r="J6" s="26">
        <v>412</v>
      </c>
      <c r="K6" s="26">
        <v>279</v>
      </c>
    </row>
    <row r="7" spans="1:11" ht="14.25" customHeight="1">
      <c r="A7" s="23" t="s">
        <v>886</v>
      </c>
      <c r="B7" s="23" t="s">
        <v>246</v>
      </c>
      <c r="C7" s="23">
        <v>117</v>
      </c>
      <c r="D7" s="23">
        <v>36</v>
      </c>
      <c r="E7" s="372">
        <v>81</v>
      </c>
      <c r="F7" s="23">
        <v>193</v>
      </c>
      <c r="G7" s="23">
        <v>107</v>
      </c>
      <c r="H7" s="372">
        <v>86</v>
      </c>
      <c r="I7" s="23">
        <v>103</v>
      </c>
      <c r="J7" s="23">
        <v>65</v>
      </c>
      <c r="K7" s="23">
        <v>50</v>
      </c>
    </row>
    <row r="8" spans="1:11" ht="14.25" customHeight="1">
      <c r="A8" s="23" t="s">
        <v>887</v>
      </c>
      <c r="B8" s="23" t="s">
        <v>299</v>
      </c>
      <c r="C8" s="23">
        <v>42</v>
      </c>
      <c r="D8" s="23">
        <v>2</v>
      </c>
      <c r="E8" s="372">
        <v>40</v>
      </c>
      <c r="F8" s="23">
        <v>69</v>
      </c>
      <c r="G8" s="23">
        <v>26</v>
      </c>
      <c r="H8" s="372">
        <v>43</v>
      </c>
      <c r="I8" s="23">
        <v>26</v>
      </c>
      <c r="J8" s="23">
        <v>25</v>
      </c>
      <c r="K8" s="23">
        <v>24</v>
      </c>
    </row>
    <row r="9" spans="1:11" ht="14.25" customHeight="1">
      <c r="A9" s="23" t="s">
        <v>888</v>
      </c>
      <c r="B9" s="23" t="s">
        <v>316</v>
      </c>
      <c r="C9" s="23">
        <v>24</v>
      </c>
      <c r="D9" s="23">
        <v>4</v>
      </c>
      <c r="E9" s="372">
        <v>20</v>
      </c>
      <c r="F9" s="23">
        <v>39</v>
      </c>
      <c r="G9" s="23">
        <v>17</v>
      </c>
      <c r="H9" s="372">
        <v>22</v>
      </c>
      <c r="I9" s="23">
        <v>16</v>
      </c>
      <c r="J9" s="23">
        <v>10</v>
      </c>
      <c r="K9" s="23">
        <v>3</v>
      </c>
    </row>
    <row r="10" spans="1:11" ht="14.25" customHeight="1">
      <c r="A10" s="23" t="s">
        <v>889</v>
      </c>
      <c r="B10" s="23" t="s">
        <v>335</v>
      </c>
      <c r="C10" s="23">
        <v>49</v>
      </c>
      <c r="D10" s="23">
        <v>8</v>
      </c>
      <c r="E10" s="372">
        <v>41</v>
      </c>
      <c r="F10" s="23">
        <v>71</v>
      </c>
      <c r="G10" s="23">
        <v>30</v>
      </c>
      <c r="H10" s="372">
        <v>41</v>
      </c>
      <c r="I10" s="23">
        <v>29</v>
      </c>
      <c r="J10" s="23">
        <v>24</v>
      </c>
      <c r="K10" s="23">
        <v>16</v>
      </c>
    </row>
    <row r="11" spans="1:11" ht="14.25" customHeight="1">
      <c r="A11" s="23" t="s">
        <v>890</v>
      </c>
      <c r="B11" s="23" t="s">
        <v>362</v>
      </c>
      <c r="C11" s="23">
        <v>30</v>
      </c>
      <c r="D11" s="23">
        <v>1</v>
      </c>
      <c r="E11" s="372">
        <v>29</v>
      </c>
      <c r="F11" s="23">
        <v>41</v>
      </c>
      <c r="G11" s="23">
        <v>12</v>
      </c>
      <c r="H11" s="372">
        <v>29</v>
      </c>
      <c r="I11" s="23">
        <v>12</v>
      </c>
      <c r="J11" s="23">
        <v>7</v>
      </c>
      <c r="K11" s="23">
        <v>2</v>
      </c>
    </row>
    <row r="12" spans="1:11" ht="14.25" customHeight="1">
      <c r="A12" s="23" t="s">
        <v>891</v>
      </c>
      <c r="B12" s="23" t="s">
        <v>389</v>
      </c>
      <c r="C12" s="23">
        <v>29</v>
      </c>
      <c r="D12" s="23">
        <v>10</v>
      </c>
      <c r="E12" s="372">
        <v>19</v>
      </c>
      <c r="F12" s="23">
        <v>44</v>
      </c>
      <c r="G12" s="23">
        <v>25</v>
      </c>
      <c r="H12" s="372">
        <v>19</v>
      </c>
      <c r="I12" s="23">
        <v>24</v>
      </c>
      <c r="J12" s="23">
        <v>9</v>
      </c>
      <c r="K12" s="23">
        <v>5</v>
      </c>
    </row>
    <row r="13" spans="1:11" ht="14.25" customHeight="1">
      <c r="A13" s="23" t="s">
        <v>892</v>
      </c>
      <c r="B13" s="23" t="s">
        <v>406</v>
      </c>
      <c r="C13" s="23">
        <v>19</v>
      </c>
      <c r="D13" s="23">
        <v>7</v>
      </c>
      <c r="E13" s="372">
        <v>12</v>
      </c>
      <c r="F13" s="23">
        <v>30</v>
      </c>
      <c r="G13" s="23">
        <v>18</v>
      </c>
      <c r="H13" s="372">
        <v>12</v>
      </c>
      <c r="I13" s="23">
        <v>18</v>
      </c>
      <c r="J13" s="23">
        <v>6</v>
      </c>
      <c r="K13" s="23">
        <v>4</v>
      </c>
    </row>
    <row r="14" spans="1:11" ht="14.25" customHeight="1">
      <c r="A14" s="23" t="s">
        <v>893</v>
      </c>
      <c r="B14" s="23" t="s">
        <v>431</v>
      </c>
      <c r="C14" s="23">
        <v>11</v>
      </c>
      <c r="D14" s="23">
        <v>6</v>
      </c>
      <c r="E14" s="372">
        <v>5</v>
      </c>
      <c r="F14" s="23">
        <v>16</v>
      </c>
      <c r="G14" s="23">
        <v>11</v>
      </c>
      <c r="H14" s="372">
        <v>5</v>
      </c>
      <c r="I14" s="23">
        <v>11</v>
      </c>
      <c r="J14" s="23">
        <v>10</v>
      </c>
      <c r="K14" s="23">
        <v>9</v>
      </c>
    </row>
    <row r="15" spans="1:11" ht="14.25" customHeight="1">
      <c r="A15" s="23" t="s">
        <v>894</v>
      </c>
      <c r="B15" s="23" t="s">
        <v>434</v>
      </c>
      <c r="C15" s="23">
        <v>16</v>
      </c>
      <c r="D15" s="23">
        <v>3</v>
      </c>
      <c r="E15" s="372">
        <v>13</v>
      </c>
      <c r="F15" s="23">
        <v>28</v>
      </c>
      <c r="G15" s="23">
        <v>15</v>
      </c>
      <c r="H15" s="372">
        <v>13</v>
      </c>
      <c r="I15" s="23">
        <v>15</v>
      </c>
      <c r="J15" s="23">
        <v>5</v>
      </c>
      <c r="K15" s="23">
        <v>0</v>
      </c>
    </row>
    <row r="16" spans="1:11" ht="14.25" customHeight="1">
      <c r="A16" s="23" t="s">
        <v>895</v>
      </c>
      <c r="B16" s="23" t="s">
        <v>445</v>
      </c>
      <c r="C16" s="23">
        <v>91</v>
      </c>
      <c r="D16" s="23">
        <v>30</v>
      </c>
      <c r="E16" s="372">
        <v>61</v>
      </c>
      <c r="F16" s="23">
        <v>141</v>
      </c>
      <c r="G16" s="23">
        <v>77</v>
      </c>
      <c r="H16" s="372">
        <v>64</v>
      </c>
      <c r="I16" s="23">
        <v>75</v>
      </c>
      <c r="J16" s="23">
        <v>51</v>
      </c>
      <c r="K16" s="23">
        <v>41</v>
      </c>
    </row>
    <row r="17" spans="1:11" ht="14.25" customHeight="1">
      <c r="A17" s="23" t="s">
        <v>896</v>
      </c>
      <c r="B17" s="23" t="s">
        <v>512</v>
      </c>
      <c r="C17" s="23">
        <v>34</v>
      </c>
      <c r="D17" s="23">
        <v>2</v>
      </c>
      <c r="E17" s="372">
        <v>32</v>
      </c>
      <c r="F17" s="23">
        <v>55</v>
      </c>
      <c r="G17" s="23">
        <v>22</v>
      </c>
      <c r="H17" s="372">
        <v>33</v>
      </c>
      <c r="I17" s="23">
        <v>21</v>
      </c>
      <c r="J17" s="23">
        <v>17</v>
      </c>
      <c r="K17" s="23">
        <v>7</v>
      </c>
    </row>
    <row r="18" spans="1:11" ht="14.25" customHeight="1">
      <c r="A18" s="23" t="s">
        <v>897</v>
      </c>
      <c r="B18" s="23" t="s">
        <v>525</v>
      </c>
      <c r="C18" s="23">
        <v>115</v>
      </c>
      <c r="D18" s="23">
        <v>12</v>
      </c>
      <c r="E18" s="372">
        <v>103</v>
      </c>
      <c r="F18" s="23">
        <v>178</v>
      </c>
      <c r="G18" s="23">
        <v>71</v>
      </c>
      <c r="H18" s="372">
        <v>107</v>
      </c>
      <c r="I18" s="23">
        <v>65</v>
      </c>
      <c r="J18" s="23">
        <v>58</v>
      </c>
      <c r="K18" s="23">
        <v>25</v>
      </c>
    </row>
    <row r="19" spans="1:11" ht="14.25" customHeight="1">
      <c r="A19" s="23" t="s">
        <v>898</v>
      </c>
      <c r="B19" s="23" t="s">
        <v>624</v>
      </c>
      <c r="C19" s="23">
        <v>39</v>
      </c>
      <c r="D19" s="23">
        <v>7</v>
      </c>
      <c r="E19" s="372">
        <v>32</v>
      </c>
      <c r="F19" s="23">
        <v>56</v>
      </c>
      <c r="G19" s="23">
        <v>24</v>
      </c>
      <c r="H19" s="372">
        <v>32</v>
      </c>
      <c r="I19" s="23">
        <v>21</v>
      </c>
      <c r="J19" s="23">
        <v>16</v>
      </c>
      <c r="K19" s="23">
        <v>11</v>
      </c>
    </row>
    <row r="20" spans="1:11" ht="14.25" customHeight="1">
      <c r="A20" s="23" t="s">
        <v>899</v>
      </c>
      <c r="B20" s="23" t="s">
        <v>657</v>
      </c>
      <c r="C20" s="23">
        <v>44</v>
      </c>
      <c r="D20" s="23">
        <v>7</v>
      </c>
      <c r="E20" s="372">
        <v>37</v>
      </c>
      <c r="F20" s="23">
        <v>65</v>
      </c>
      <c r="G20" s="23">
        <v>28</v>
      </c>
      <c r="H20" s="372">
        <v>37</v>
      </c>
      <c r="I20" s="23">
        <v>27</v>
      </c>
      <c r="J20" s="23">
        <v>14</v>
      </c>
      <c r="K20" s="23">
        <v>10</v>
      </c>
    </row>
    <row r="21" spans="1:11" ht="14.25" customHeight="1">
      <c r="A21" s="23" t="s">
        <v>900</v>
      </c>
      <c r="B21" s="23" t="s">
        <v>682</v>
      </c>
      <c r="C21" s="23">
        <v>40</v>
      </c>
      <c r="D21" s="23">
        <v>7</v>
      </c>
      <c r="E21" s="372">
        <v>33</v>
      </c>
      <c r="F21" s="23">
        <v>67</v>
      </c>
      <c r="G21" s="23">
        <v>32</v>
      </c>
      <c r="H21" s="372">
        <v>35</v>
      </c>
      <c r="I21" s="23">
        <v>32</v>
      </c>
      <c r="J21" s="23">
        <v>25</v>
      </c>
      <c r="K21" s="23">
        <v>24</v>
      </c>
    </row>
    <row r="22" spans="1:11" ht="14.25" customHeight="1">
      <c r="A22" s="23" t="s">
        <v>901</v>
      </c>
      <c r="B22" s="23" t="s">
        <v>703</v>
      </c>
      <c r="C22" s="23">
        <v>30</v>
      </c>
      <c r="D22" s="23">
        <v>6</v>
      </c>
      <c r="E22" s="372">
        <v>24</v>
      </c>
      <c r="F22" s="23">
        <v>49</v>
      </c>
      <c r="G22" s="23">
        <v>24</v>
      </c>
      <c r="H22" s="372">
        <v>25</v>
      </c>
      <c r="I22" s="23">
        <v>23</v>
      </c>
      <c r="J22" s="23">
        <v>12</v>
      </c>
      <c r="K22" s="23">
        <v>3</v>
      </c>
    </row>
    <row r="23" spans="1:11" ht="14.25" customHeight="1">
      <c r="A23" s="23" t="s">
        <v>902</v>
      </c>
      <c r="B23" s="23" t="s">
        <v>734</v>
      </c>
      <c r="C23" s="23">
        <v>16</v>
      </c>
      <c r="D23" s="23">
        <v>5</v>
      </c>
      <c r="E23" s="372">
        <v>11</v>
      </c>
      <c r="F23" s="23">
        <v>21</v>
      </c>
      <c r="G23" s="23">
        <v>10</v>
      </c>
      <c r="H23" s="372">
        <v>11</v>
      </c>
      <c r="I23" s="23">
        <v>10</v>
      </c>
      <c r="J23" s="23">
        <v>5</v>
      </c>
      <c r="K23" s="23">
        <v>4</v>
      </c>
    </row>
    <row r="24" spans="1:11" ht="14.25" customHeight="1">
      <c r="A24" s="23" t="s">
        <v>903</v>
      </c>
      <c r="B24" s="23" t="s">
        <v>755</v>
      </c>
      <c r="C24" s="23">
        <v>18</v>
      </c>
      <c r="D24" s="23">
        <v>7</v>
      </c>
      <c r="E24" s="372">
        <v>11</v>
      </c>
      <c r="F24" s="23">
        <v>28</v>
      </c>
      <c r="G24" s="23">
        <v>17</v>
      </c>
      <c r="H24" s="372">
        <v>11</v>
      </c>
      <c r="I24" s="23">
        <v>17</v>
      </c>
      <c r="J24" s="23">
        <v>12</v>
      </c>
      <c r="K24" s="23">
        <v>7</v>
      </c>
    </row>
    <row r="25" spans="1:11" ht="14.25" customHeight="1">
      <c r="A25" s="23" t="s">
        <v>904</v>
      </c>
      <c r="B25" s="23" t="s">
        <v>770</v>
      </c>
      <c r="C25" s="23">
        <v>16</v>
      </c>
      <c r="D25" s="23">
        <v>7</v>
      </c>
      <c r="E25" s="372">
        <v>9</v>
      </c>
      <c r="F25" s="23">
        <v>25</v>
      </c>
      <c r="G25" s="23">
        <v>15</v>
      </c>
      <c r="H25" s="372">
        <v>10</v>
      </c>
      <c r="I25" s="23">
        <v>15</v>
      </c>
      <c r="J25" s="23">
        <v>6</v>
      </c>
      <c r="K25" s="23">
        <v>3</v>
      </c>
    </row>
    <row r="26" spans="1:11" ht="14.25" customHeight="1">
      <c r="A26" s="23" t="s">
        <v>905</v>
      </c>
      <c r="B26" s="23" t="s">
        <v>787</v>
      </c>
      <c r="C26" s="23">
        <v>35</v>
      </c>
      <c r="D26" s="23">
        <v>9</v>
      </c>
      <c r="E26" s="372">
        <v>26</v>
      </c>
      <c r="F26" s="23">
        <v>53</v>
      </c>
      <c r="G26" s="23">
        <v>26</v>
      </c>
      <c r="H26" s="372">
        <v>27</v>
      </c>
      <c r="I26" s="23">
        <v>26</v>
      </c>
      <c r="J26" s="23">
        <v>13</v>
      </c>
      <c r="K26" s="23">
        <v>12</v>
      </c>
    </row>
    <row r="27" spans="1:11" ht="14.25" customHeight="1" thickBot="1">
      <c r="A27" s="297" t="s">
        <v>906</v>
      </c>
      <c r="B27" s="297" t="s">
        <v>818</v>
      </c>
      <c r="C27" s="297">
        <v>34</v>
      </c>
      <c r="D27" s="297">
        <v>9</v>
      </c>
      <c r="E27" s="375">
        <v>25</v>
      </c>
      <c r="F27" s="297">
        <v>56</v>
      </c>
      <c r="G27" s="297">
        <v>31</v>
      </c>
      <c r="H27" s="375">
        <v>25</v>
      </c>
      <c r="I27" s="297">
        <v>28</v>
      </c>
      <c r="J27" s="297">
        <v>22</v>
      </c>
      <c r="K27" s="297">
        <v>19</v>
      </c>
    </row>
    <row r="28" spans="1:11" ht="17.45" customHeight="1">
      <c r="A28" s="252" t="s">
        <v>938</v>
      </c>
    </row>
    <row r="29" spans="1:11" ht="17.45" customHeight="1"/>
  </sheetData>
  <mergeCells count="3">
    <mergeCell ref="C4:E4"/>
    <mergeCell ref="F4:H4"/>
    <mergeCell ref="I4:K4"/>
  </mergeCells>
  <pageMargins left="0.7" right="0.7" top="0.75" bottom="0.75" header="0.3" footer="0.3"/>
  <pageSetup paperSize="9" orientation="portrait" r:id="rId1"/>
  <drawing r:id="rId2"/>
  <tableParts count="1">
    <tablePart r:id="rId3"/>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W55"/>
  <sheetViews>
    <sheetView showGridLines="0" workbookViewId="0"/>
  </sheetViews>
  <sheetFormatPr defaultColWidth="9.33203125" defaultRowHeight="13.5"/>
  <cols>
    <col min="1" max="1" width="22" style="23" customWidth="1"/>
    <col min="2" max="2" width="11.5" style="23" customWidth="1"/>
    <col min="3" max="8" width="11.6640625" style="23" customWidth="1"/>
    <col min="9" max="13" width="9.33203125" style="23"/>
    <col min="14" max="20" width="11.5" style="23" customWidth="1"/>
    <col min="21" max="16384" width="9.33203125" style="23"/>
  </cols>
  <sheetData>
    <row r="1" spans="1:20">
      <c r="A1" s="241" t="s">
        <v>1023</v>
      </c>
    </row>
    <row r="2" spans="1:20" ht="25.5" customHeight="1">
      <c r="A2" s="280" t="s">
        <v>1203</v>
      </c>
      <c r="N2" s="151" t="s">
        <v>1059</v>
      </c>
    </row>
    <row r="3" spans="1:20" ht="17.25">
      <c r="A3" s="152" t="s">
        <v>1137</v>
      </c>
      <c r="N3" s="152" t="s">
        <v>1062</v>
      </c>
    </row>
    <row r="4" spans="1:20" ht="14.25" customHeight="1">
      <c r="A4" s="174" t="s">
        <v>957</v>
      </c>
      <c r="B4" s="189" t="s">
        <v>241</v>
      </c>
      <c r="C4" s="212" t="s">
        <v>958</v>
      </c>
      <c r="D4" s="174" t="s">
        <v>928</v>
      </c>
      <c r="E4" s="174" t="s">
        <v>929</v>
      </c>
      <c r="F4" s="174" t="s">
        <v>930</v>
      </c>
      <c r="G4" s="174" t="s">
        <v>931</v>
      </c>
      <c r="H4" s="174" t="s">
        <v>932</v>
      </c>
      <c r="J4" s="26"/>
      <c r="N4" s="23" t="s">
        <v>107</v>
      </c>
      <c r="O4" s="23" t="s">
        <v>211</v>
      </c>
      <c r="P4" s="215" t="s">
        <v>960</v>
      </c>
      <c r="Q4" s="23" t="s">
        <v>929</v>
      </c>
      <c r="R4" s="23" t="s">
        <v>930</v>
      </c>
      <c r="S4" s="23" t="s">
        <v>931</v>
      </c>
      <c r="T4" s="23" t="s">
        <v>932</v>
      </c>
    </row>
    <row r="5" spans="1:20" ht="14.25" customHeight="1">
      <c r="A5" s="174" t="s">
        <v>182</v>
      </c>
      <c r="B5" s="189"/>
      <c r="C5" s="285">
        <v>687</v>
      </c>
      <c r="D5" s="285">
        <v>116</v>
      </c>
      <c r="E5" s="285">
        <v>204</v>
      </c>
      <c r="F5" s="285">
        <v>180</v>
      </c>
      <c r="G5" s="285">
        <v>123</v>
      </c>
      <c r="H5" s="285">
        <v>64</v>
      </c>
      <c r="N5" s="23">
        <v>2013</v>
      </c>
      <c r="O5" s="204">
        <v>980</v>
      </c>
      <c r="P5" s="204">
        <v>174</v>
      </c>
      <c r="Q5" s="204">
        <v>271</v>
      </c>
      <c r="R5" s="204">
        <v>239</v>
      </c>
      <c r="S5" s="204">
        <v>239</v>
      </c>
      <c r="T5" s="204">
        <v>57</v>
      </c>
    </row>
    <row r="6" spans="1:20" ht="14.25" customHeight="1">
      <c r="A6" s="189"/>
      <c r="B6" s="155" t="s">
        <v>209</v>
      </c>
      <c r="C6" s="155">
        <v>240</v>
      </c>
      <c r="D6" s="155">
        <v>51</v>
      </c>
      <c r="E6" s="155">
        <v>67</v>
      </c>
      <c r="F6" s="155">
        <v>73</v>
      </c>
      <c r="G6" s="155">
        <v>36</v>
      </c>
      <c r="H6" s="155">
        <v>13</v>
      </c>
      <c r="N6" s="23">
        <v>2014</v>
      </c>
      <c r="O6" s="204">
        <v>1152</v>
      </c>
      <c r="P6" s="204">
        <v>261</v>
      </c>
      <c r="Q6" s="204">
        <v>366</v>
      </c>
      <c r="R6" s="204">
        <v>270</v>
      </c>
      <c r="S6" s="204">
        <v>199</v>
      </c>
      <c r="T6" s="204">
        <v>56</v>
      </c>
    </row>
    <row r="7" spans="1:20" ht="14.25" customHeight="1">
      <c r="A7" s="189"/>
      <c r="B7" s="155" t="s">
        <v>162</v>
      </c>
      <c r="C7" s="155">
        <v>447</v>
      </c>
      <c r="D7" s="155">
        <v>65</v>
      </c>
      <c r="E7" s="155">
        <v>137</v>
      </c>
      <c r="F7" s="155">
        <v>107</v>
      </c>
      <c r="G7" s="155">
        <v>87</v>
      </c>
      <c r="H7" s="155">
        <v>51</v>
      </c>
      <c r="N7" s="23">
        <v>2015</v>
      </c>
      <c r="O7" s="204">
        <v>1108</v>
      </c>
      <c r="P7" s="204">
        <v>247</v>
      </c>
      <c r="Q7" s="204">
        <v>366</v>
      </c>
      <c r="R7" s="204">
        <v>272</v>
      </c>
      <c r="S7" s="204">
        <v>172</v>
      </c>
      <c r="T7" s="204">
        <v>51</v>
      </c>
    </row>
    <row r="8" spans="1:20" ht="14.25" customHeight="1">
      <c r="A8" s="174" t="s">
        <v>101</v>
      </c>
      <c r="B8" s="210"/>
      <c r="C8" s="174">
        <v>234</v>
      </c>
      <c r="D8" s="174">
        <v>7</v>
      </c>
      <c r="E8" s="174">
        <v>20</v>
      </c>
      <c r="F8" s="174">
        <v>61</v>
      </c>
      <c r="G8" s="174">
        <v>87</v>
      </c>
      <c r="H8" s="174">
        <v>59</v>
      </c>
      <c r="N8" s="23">
        <v>2016</v>
      </c>
      <c r="O8" s="204">
        <v>1040</v>
      </c>
      <c r="P8" s="204">
        <v>205</v>
      </c>
      <c r="Q8" s="23">
        <v>339</v>
      </c>
      <c r="R8" s="23">
        <v>257</v>
      </c>
      <c r="S8" s="23">
        <v>183</v>
      </c>
      <c r="T8" s="23">
        <v>56</v>
      </c>
    </row>
    <row r="9" spans="1:20" ht="14.25" customHeight="1">
      <c r="A9" s="189"/>
      <c r="B9" s="155" t="s">
        <v>209</v>
      </c>
      <c r="C9" s="155">
        <v>72</v>
      </c>
      <c r="D9" s="155">
        <v>2</v>
      </c>
      <c r="E9" s="155">
        <v>8</v>
      </c>
      <c r="F9" s="155">
        <v>22</v>
      </c>
      <c r="G9" s="155">
        <v>29</v>
      </c>
      <c r="H9" s="155">
        <v>11</v>
      </c>
      <c r="N9" s="23">
        <v>2017</v>
      </c>
      <c r="O9" s="204">
        <v>1116</v>
      </c>
      <c r="P9" s="23">
        <v>192</v>
      </c>
      <c r="Q9" s="23">
        <v>370</v>
      </c>
      <c r="R9" s="23">
        <v>262</v>
      </c>
      <c r="S9" s="23">
        <v>218</v>
      </c>
      <c r="T9" s="23">
        <v>74</v>
      </c>
    </row>
    <row r="10" spans="1:20" ht="14.25" customHeight="1">
      <c r="A10" s="189"/>
      <c r="B10" s="155" t="s">
        <v>162</v>
      </c>
      <c r="C10" s="155">
        <v>162</v>
      </c>
      <c r="D10" s="155">
        <v>5</v>
      </c>
      <c r="E10" s="155">
        <v>12</v>
      </c>
      <c r="F10" s="155">
        <v>39</v>
      </c>
      <c r="G10" s="155">
        <v>58</v>
      </c>
      <c r="H10" s="155">
        <v>48</v>
      </c>
      <c r="N10" s="23">
        <v>2018</v>
      </c>
      <c r="O10" s="204">
        <v>1010</v>
      </c>
      <c r="P10" s="204">
        <v>181</v>
      </c>
      <c r="Q10" s="23">
        <v>390</v>
      </c>
      <c r="R10" s="23">
        <v>224</v>
      </c>
      <c r="S10" s="23">
        <v>163</v>
      </c>
      <c r="T10" s="23">
        <v>52</v>
      </c>
    </row>
    <row r="11" spans="1:20" ht="14.25" customHeight="1">
      <c r="A11" s="174" t="s">
        <v>168</v>
      </c>
      <c r="B11" s="174"/>
      <c r="C11" s="174">
        <v>280</v>
      </c>
      <c r="D11" s="174">
        <v>80</v>
      </c>
      <c r="E11" s="174">
        <v>120</v>
      </c>
      <c r="F11" s="174">
        <v>71</v>
      </c>
      <c r="G11" s="174">
        <v>8</v>
      </c>
      <c r="H11" s="174">
        <v>1</v>
      </c>
      <c r="N11" s="23">
        <v>2019</v>
      </c>
      <c r="O11" s="204">
        <v>1042</v>
      </c>
      <c r="P11" s="204">
        <v>151</v>
      </c>
      <c r="Q11" s="23">
        <v>364</v>
      </c>
      <c r="R11" s="23">
        <v>242</v>
      </c>
      <c r="S11" s="23">
        <v>220</v>
      </c>
      <c r="T11" s="23">
        <v>65</v>
      </c>
    </row>
    <row r="12" spans="1:20" ht="14.25" customHeight="1">
      <c r="A12" s="189"/>
      <c r="B12" s="155" t="s">
        <v>209</v>
      </c>
      <c r="C12" s="155">
        <v>106</v>
      </c>
      <c r="D12" s="155">
        <v>33</v>
      </c>
      <c r="E12" s="155">
        <v>39</v>
      </c>
      <c r="F12" s="155">
        <v>31</v>
      </c>
      <c r="G12" s="155">
        <v>2</v>
      </c>
      <c r="H12" s="155">
        <v>1</v>
      </c>
      <c r="N12" s="23">
        <v>2020</v>
      </c>
      <c r="O12" s="204">
        <v>992</v>
      </c>
      <c r="P12" s="204">
        <v>169</v>
      </c>
      <c r="Q12" s="23">
        <v>345</v>
      </c>
      <c r="R12" s="23">
        <v>226</v>
      </c>
      <c r="S12" s="23">
        <v>199</v>
      </c>
      <c r="T12" s="23">
        <v>53</v>
      </c>
    </row>
    <row r="13" spans="1:20" ht="14.25" customHeight="1">
      <c r="A13" s="189"/>
      <c r="B13" s="155" t="s">
        <v>162</v>
      </c>
      <c r="C13" s="155">
        <v>174</v>
      </c>
      <c r="D13" s="155">
        <v>47</v>
      </c>
      <c r="E13" s="155">
        <v>81</v>
      </c>
      <c r="F13" s="155">
        <v>40</v>
      </c>
      <c r="G13" s="155">
        <v>6</v>
      </c>
      <c r="H13" s="155">
        <v>0</v>
      </c>
      <c r="N13" s="23">
        <v>2021</v>
      </c>
      <c r="O13" s="204">
        <v>897</v>
      </c>
      <c r="P13" s="204">
        <v>141</v>
      </c>
      <c r="Q13" s="23">
        <v>331</v>
      </c>
      <c r="R13" s="23">
        <v>203</v>
      </c>
      <c r="S13" s="23">
        <v>154</v>
      </c>
      <c r="T13" s="23">
        <v>68</v>
      </c>
    </row>
    <row r="14" spans="1:20" ht="14.25" customHeight="1">
      <c r="A14" s="174" t="s">
        <v>915</v>
      </c>
      <c r="B14" s="155"/>
      <c r="C14" s="174">
        <v>147</v>
      </c>
      <c r="D14" s="174">
        <v>24</v>
      </c>
      <c r="E14" s="174">
        <v>56</v>
      </c>
      <c r="F14" s="174">
        <v>42</v>
      </c>
      <c r="G14" s="174">
        <v>22</v>
      </c>
      <c r="H14" s="174">
        <v>3</v>
      </c>
      <c r="N14" s="23">
        <v>2022</v>
      </c>
      <c r="O14" s="204">
        <v>877</v>
      </c>
      <c r="P14" s="23">
        <v>120</v>
      </c>
      <c r="Q14" s="23">
        <v>320</v>
      </c>
      <c r="R14" s="23">
        <v>240</v>
      </c>
      <c r="S14" s="23">
        <v>150</v>
      </c>
      <c r="T14" s="23">
        <v>47</v>
      </c>
    </row>
    <row r="15" spans="1:20" ht="14.25" customHeight="1" thickBot="1">
      <c r="A15" s="174"/>
      <c r="B15" s="155" t="s">
        <v>209</v>
      </c>
      <c r="C15" s="155">
        <v>51</v>
      </c>
      <c r="D15" s="155">
        <v>12</v>
      </c>
      <c r="E15" s="155">
        <v>17</v>
      </c>
      <c r="F15" s="155">
        <v>18</v>
      </c>
      <c r="G15" s="155">
        <v>3</v>
      </c>
      <c r="H15" s="155">
        <v>1</v>
      </c>
      <c r="N15" s="266">
        <v>2023</v>
      </c>
      <c r="O15" s="266">
        <v>832</v>
      </c>
      <c r="P15" s="266">
        <v>104</v>
      </c>
      <c r="Q15" s="266">
        <v>302</v>
      </c>
      <c r="R15" s="266">
        <v>216</v>
      </c>
      <c r="S15" s="266">
        <v>147</v>
      </c>
      <c r="T15" s="266">
        <v>63</v>
      </c>
    </row>
    <row r="16" spans="1:20" ht="14.25" customHeight="1">
      <c r="A16" s="189"/>
      <c r="B16" s="155" t="s">
        <v>162</v>
      </c>
      <c r="C16" s="155">
        <v>96</v>
      </c>
      <c r="D16" s="155">
        <v>12</v>
      </c>
      <c r="E16" s="155">
        <v>39</v>
      </c>
      <c r="F16" s="155">
        <v>24</v>
      </c>
      <c r="G16" s="155">
        <v>19</v>
      </c>
      <c r="H16" s="155">
        <v>2</v>
      </c>
      <c r="N16" s="281">
        <v>2024</v>
      </c>
      <c r="O16" s="282">
        <v>771</v>
      </c>
      <c r="P16" s="281">
        <v>114</v>
      </c>
      <c r="Q16" s="281">
        <v>247</v>
      </c>
      <c r="R16" s="281">
        <v>202</v>
      </c>
      <c r="S16" s="281">
        <v>129</v>
      </c>
      <c r="T16" s="281">
        <v>78</v>
      </c>
    </row>
    <row r="17" spans="1:23" ht="14.25" customHeight="1">
      <c r="A17" s="174" t="s">
        <v>956</v>
      </c>
      <c r="B17" s="155"/>
      <c r="C17" s="174">
        <v>26</v>
      </c>
      <c r="D17" s="174">
        <v>5</v>
      </c>
      <c r="E17" s="174">
        <v>8</v>
      </c>
      <c r="F17" s="174">
        <v>6</v>
      </c>
      <c r="G17" s="174">
        <v>6</v>
      </c>
      <c r="H17" s="174">
        <v>1</v>
      </c>
      <c r="N17" s="252" t="s">
        <v>961</v>
      </c>
    </row>
    <row r="18" spans="1:23" ht="14.25" customHeight="1">
      <c r="A18" s="189"/>
      <c r="B18" s="155" t="s">
        <v>209</v>
      </c>
      <c r="C18" s="348">
        <f>D18+E18+F18+G18</f>
        <v>11</v>
      </c>
      <c r="D18" s="348">
        <v>4</v>
      </c>
      <c r="E18" s="348">
        <v>3</v>
      </c>
      <c r="F18" s="348">
        <v>2</v>
      </c>
      <c r="G18" s="348">
        <v>2</v>
      </c>
      <c r="H18" s="348">
        <v>0</v>
      </c>
    </row>
    <row r="19" spans="1:23" ht="14.25" customHeight="1">
      <c r="A19" s="211"/>
      <c r="B19" s="129" t="s">
        <v>162</v>
      </c>
      <c r="C19" s="348">
        <v>15</v>
      </c>
      <c r="D19" s="348">
        <v>1</v>
      </c>
      <c r="E19" s="348">
        <v>5</v>
      </c>
      <c r="F19" s="348">
        <v>4</v>
      </c>
      <c r="G19" s="348">
        <v>4</v>
      </c>
      <c r="H19" s="348">
        <v>1</v>
      </c>
    </row>
    <row r="20" spans="1:23" ht="17.45" customHeight="1">
      <c r="A20" s="252" t="s">
        <v>1186</v>
      </c>
      <c r="P20" s="284"/>
      <c r="Q20" s="284"/>
      <c r="R20" s="283"/>
      <c r="S20" s="283"/>
      <c r="T20" s="283"/>
      <c r="U20" s="283"/>
      <c r="V20" s="283"/>
      <c r="W20" s="283"/>
    </row>
    <row r="21" spans="1:23" ht="21.75" customHeight="1">
      <c r="A21" s="85" t="s">
        <v>1060</v>
      </c>
      <c r="B21" s="85"/>
      <c r="C21" s="85"/>
      <c r="D21" s="85"/>
      <c r="E21" s="85"/>
      <c r="F21" s="85"/>
      <c r="G21" s="85"/>
      <c r="P21" s="284"/>
      <c r="Q21" s="284"/>
      <c r="R21" s="283"/>
      <c r="S21" s="283"/>
      <c r="T21" s="283"/>
      <c r="U21" s="283"/>
      <c r="V21" s="283"/>
      <c r="W21" s="283"/>
    </row>
    <row r="22" spans="1:23" ht="13.5" customHeight="1">
      <c r="A22" s="152" t="s">
        <v>1061</v>
      </c>
      <c r="B22" s="85"/>
      <c r="C22" s="85"/>
      <c r="D22" s="85"/>
      <c r="E22" s="85"/>
      <c r="F22" s="85"/>
      <c r="G22" s="85"/>
      <c r="P22"/>
      <c r="Q22"/>
      <c r="R22"/>
      <c r="S22"/>
      <c r="T22"/>
      <c r="U22"/>
      <c r="V22"/>
      <c r="W22"/>
    </row>
    <row r="23" spans="1:23" ht="27">
      <c r="A23" s="23" t="s">
        <v>959</v>
      </c>
      <c r="B23" s="213" t="s">
        <v>211</v>
      </c>
      <c r="C23" s="213" t="s">
        <v>209</v>
      </c>
      <c r="D23" s="213" t="s">
        <v>162</v>
      </c>
      <c r="E23" s="206" t="s">
        <v>941</v>
      </c>
      <c r="F23" s="213" t="s">
        <v>884</v>
      </c>
      <c r="G23" s="204" t="s">
        <v>850</v>
      </c>
      <c r="P23" s="284"/>
      <c r="Q23" s="284"/>
      <c r="R23" s="283"/>
      <c r="S23" s="283"/>
      <c r="T23" s="283"/>
      <c r="U23" s="283"/>
      <c r="V23" s="283"/>
      <c r="W23" s="283"/>
    </row>
    <row r="24" spans="1:23" ht="14.25" customHeight="1">
      <c r="A24" s="23">
        <v>1994</v>
      </c>
      <c r="B24" s="213">
        <v>40</v>
      </c>
      <c r="C24" s="213">
        <v>37</v>
      </c>
      <c r="D24" s="213">
        <v>41</v>
      </c>
      <c r="E24" s="204">
        <v>1828</v>
      </c>
      <c r="F24" s="213">
        <v>503</v>
      </c>
      <c r="G24" s="204">
        <v>1325</v>
      </c>
      <c r="P24" s="284"/>
      <c r="Q24" s="284"/>
      <c r="R24" s="283"/>
      <c r="S24" s="283"/>
      <c r="T24" s="283"/>
      <c r="U24" s="283"/>
      <c r="V24" s="283"/>
      <c r="W24" s="283"/>
    </row>
    <row r="25" spans="1:23" ht="14.25" customHeight="1">
      <c r="A25" s="23">
        <v>1995</v>
      </c>
      <c r="B25" s="213">
        <v>39</v>
      </c>
      <c r="C25" s="213">
        <v>36</v>
      </c>
      <c r="D25" s="213">
        <v>40</v>
      </c>
      <c r="E25" s="204">
        <v>1375</v>
      </c>
      <c r="F25" s="213">
        <v>414</v>
      </c>
      <c r="G25" s="204">
        <v>961</v>
      </c>
      <c r="P25"/>
      <c r="Q25"/>
      <c r="R25"/>
      <c r="S25"/>
      <c r="T25"/>
      <c r="U25"/>
      <c r="V25"/>
      <c r="W25"/>
    </row>
    <row r="26" spans="1:23" ht="14.25" customHeight="1">
      <c r="A26" s="23">
        <v>1996</v>
      </c>
      <c r="B26" s="213">
        <v>38</v>
      </c>
      <c r="C26" s="213">
        <v>36</v>
      </c>
      <c r="D26" s="213">
        <v>40</v>
      </c>
      <c r="E26" s="204">
        <v>1249</v>
      </c>
      <c r="F26" s="213">
        <v>347</v>
      </c>
      <c r="G26" s="204">
        <v>902</v>
      </c>
      <c r="P26" s="284"/>
      <c r="Q26" s="284"/>
      <c r="R26" s="283"/>
      <c r="S26" s="283"/>
      <c r="T26" s="283"/>
      <c r="U26" s="283"/>
      <c r="V26" s="283"/>
      <c r="W26" s="283"/>
    </row>
    <row r="27" spans="1:23" ht="14.25" customHeight="1">
      <c r="A27" s="23">
        <v>1997</v>
      </c>
      <c r="B27" s="213">
        <v>40</v>
      </c>
      <c r="C27" s="213">
        <v>36</v>
      </c>
      <c r="D27" s="213">
        <v>42</v>
      </c>
      <c r="E27" s="204">
        <v>946</v>
      </c>
      <c r="F27" s="213">
        <v>290</v>
      </c>
      <c r="G27" s="204">
        <v>656</v>
      </c>
      <c r="P27" s="284"/>
      <c r="Q27" s="284"/>
      <c r="R27" s="283"/>
      <c r="S27" s="283"/>
      <c r="T27" s="283"/>
      <c r="U27" s="283"/>
      <c r="V27" s="283"/>
      <c r="W27" s="283"/>
    </row>
    <row r="28" spans="1:23" ht="14.25" customHeight="1">
      <c r="A28" s="23">
        <v>1998</v>
      </c>
      <c r="B28" s="213">
        <v>40</v>
      </c>
      <c r="C28" s="213">
        <v>37</v>
      </c>
      <c r="D28" s="213">
        <v>40</v>
      </c>
      <c r="E28" s="204">
        <v>921</v>
      </c>
      <c r="F28" s="213">
        <v>266</v>
      </c>
      <c r="G28" s="204">
        <v>655</v>
      </c>
      <c r="P28"/>
      <c r="Q28"/>
      <c r="R28"/>
      <c r="S28"/>
      <c r="T28"/>
      <c r="U28"/>
      <c r="V28"/>
      <c r="W28"/>
    </row>
    <row r="29" spans="1:23" ht="14.25" customHeight="1">
      <c r="A29" s="23">
        <v>1999</v>
      </c>
      <c r="B29" s="213">
        <v>40</v>
      </c>
      <c r="C29" s="213">
        <v>37</v>
      </c>
      <c r="D29" s="213">
        <v>42</v>
      </c>
      <c r="E29" s="204">
        <v>1002</v>
      </c>
      <c r="F29" s="213">
        <v>314</v>
      </c>
      <c r="G29" s="204">
        <v>688</v>
      </c>
      <c r="P29" s="284"/>
      <c r="Q29" s="284"/>
      <c r="R29" s="283"/>
      <c r="S29" s="283"/>
      <c r="T29" s="283"/>
      <c r="U29" s="283"/>
      <c r="V29" s="283"/>
      <c r="W29" s="283"/>
    </row>
    <row r="30" spans="1:23" ht="14.25" customHeight="1">
      <c r="A30" s="23">
        <v>2000</v>
      </c>
      <c r="B30" s="213">
        <v>40</v>
      </c>
      <c r="C30" s="213">
        <v>37</v>
      </c>
      <c r="D30" s="213">
        <v>41</v>
      </c>
      <c r="E30" s="204">
        <v>1008</v>
      </c>
      <c r="F30" s="213">
        <v>327</v>
      </c>
      <c r="G30" s="204">
        <v>681</v>
      </c>
      <c r="P30" s="284"/>
      <c r="Q30" s="284"/>
      <c r="R30" s="283"/>
      <c r="S30" s="283"/>
      <c r="T30" s="283"/>
      <c r="U30" s="283"/>
      <c r="V30" s="283"/>
      <c r="W30" s="283"/>
    </row>
    <row r="31" spans="1:23" ht="14.25" customHeight="1">
      <c r="A31" s="23">
        <v>2001</v>
      </c>
      <c r="B31" s="213">
        <v>40</v>
      </c>
      <c r="C31" s="213">
        <v>35</v>
      </c>
      <c r="D31" s="213">
        <v>41</v>
      </c>
      <c r="E31" s="204">
        <v>984</v>
      </c>
      <c r="F31" s="213">
        <v>296</v>
      </c>
      <c r="G31" s="204">
        <v>688</v>
      </c>
      <c r="P31"/>
      <c r="Q31"/>
      <c r="R31"/>
      <c r="S31"/>
      <c r="T31"/>
      <c r="U31"/>
      <c r="V31"/>
      <c r="W31"/>
    </row>
    <row r="32" spans="1:23" ht="14.25" customHeight="1">
      <c r="A32" s="23">
        <v>2002</v>
      </c>
      <c r="B32" s="213">
        <v>40</v>
      </c>
      <c r="C32" s="213">
        <v>36</v>
      </c>
      <c r="D32" s="213">
        <v>42</v>
      </c>
      <c r="E32" s="204">
        <v>1045</v>
      </c>
      <c r="F32" s="213">
        <v>303</v>
      </c>
      <c r="G32" s="204">
        <v>742</v>
      </c>
      <c r="P32" s="284"/>
      <c r="Q32" s="284"/>
      <c r="R32"/>
      <c r="S32"/>
      <c r="T32"/>
      <c r="U32"/>
      <c r="V32"/>
      <c r="W32"/>
    </row>
    <row r="33" spans="1:7" ht="14.25" customHeight="1">
      <c r="A33" s="23">
        <v>2003</v>
      </c>
      <c r="B33" s="213">
        <v>41</v>
      </c>
      <c r="C33" s="213">
        <v>36</v>
      </c>
      <c r="D33" s="213">
        <v>44</v>
      </c>
      <c r="E33" s="204">
        <v>920</v>
      </c>
      <c r="F33" s="213">
        <v>275</v>
      </c>
      <c r="G33" s="204">
        <v>645</v>
      </c>
    </row>
    <row r="34" spans="1:7" ht="14.25" customHeight="1">
      <c r="A34" s="23">
        <v>2004</v>
      </c>
      <c r="B34" s="213">
        <v>41</v>
      </c>
      <c r="C34" s="213">
        <v>38</v>
      </c>
      <c r="D34" s="213">
        <v>42</v>
      </c>
      <c r="E34" s="204">
        <v>862</v>
      </c>
      <c r="F34" s="213">
        <v>298</v>
      </c>
      <c r="G34" s="204">
        <v>564</v>
      </c>
    </row>
    <row r="35" spans="1:7" ht="14.25" customHeight="1">
      <c r="A35" s="23">
        <v>2005</v>
      </c>
      <c r="B35" s="213">
        <v>42</v>
      </c>
      <c r="C35" s="213">
        <v>39</v>
      </c>
      <c r="D35" s="213">
        <v>43</v>
      </c>
      <c r="E35" s="204">
        <v>876</v>
      </c>
      <c r="F35" s="213">
        <v>293</v>
      </c>
      <c r="G35" s="204">
        <v>583</v>
      </c>
    </row>
    <row r="36" spans="1:7" ht="14.25" customHeight="1">
      <c r="A36" s="23">
        <v>2006</v>
      </c>
      <c r="B36" s="213">
        <v>42</v>
      </c>
      <c r="C36" s="213">
        <v>35</v>
      </c>
      <c r="D36" s="213">
        <v>44</v>
      </c>
      <c r="E36" s="204">
        <v>1024</v>
      </c>
      <c r="F36" s="213">
        <v>351</v>
      </c>
      <c r="G36" s="204">
        <v>673</v>
      </c>
    </row>
    <row r="37" spans="1:7" ht="14.25" customHeight="1">
      <c r="A37" s="23">
        <v>2007</v>
      </c>
      <c r="B37" s="213">
        <v>42.5</v>
      </c>
      <c r="C37" s="213">
        <v>40</v>
      </c>
      <c r="D37" s="213">
        <v>44</v>
      </c>
      <c r="E37" s="204">
        <v>1086</v>
      </c>
      <c r="F37" s="213">
        <v>370</v>
      </c>
      <c r="G37" s="204">
        <v>716</v>
      </c>
    </row>
    <row r="38" spans="1:7" ht="14.25" customHeight="1">
      <c r="A38" s="23">
        <v>2008</v>
      </c>
      <c r="B38" s="213">
        <v>42.5</v>
      </c>
      <c r="C38" s="213">
        <v>36</v>
      </c>
      <c r="D38" s="213">
        <v>45</v>
      </c>
      <c r="E38" s="204">
        <v>1081</v>
      </c>
      <c r="F38" s="213">
        <v>345</v>
      </c>
      <c r="G38" s="204">
        <v>736</v>
      </c>
    </row>
    <row r="39" spans="1:7" ht="14.25" customHeight="1">
      <c r="A39" s="23">
        <v>2009</v>
      </c>
      <c r="B39" s="213">
        <v>43</v>
      </c>
      <c r="C39" s="213">
        <v>39</v>
      </c>
      <c r="D39" s="213">
        <v>45</v>
      </c>
      <c r="E39" s="204">
        <v>973</v>
      </c>
      <c r="F39" s="213">
        <v>318</v>
      </c>
      <c r="G39" s="204">
        <v>655</v>
      </c>
    </row>
    <row r="40" spans="1:7" ht="14.25" customHeight="1">
      <c r="A40" s="23">
        <v>2010</v>
      </c>
      <c r="B40" s="213">
        <v>43</v>
      </c>
      <c r="C40" s="213">
        <v>41</v>
      </c>
      <c r="D40" s="213">
        <v>44</v>
      </c>
      <c r="E40" s="204">
        <v>1066</v>
      </c>
      <c r="F40" s="213">
        <v>335</v>
      </c>
      <c r="G40" s="204">
        <v>731</v>
      </c>
    </row>
    <row r="41" spans="1:7" ht="14.25" customHeight="1">
      <c r="A41" s="23">
        <v>2011</v>
      </c>
      <c r="B41" s="213">
        <v>39</v>
      </c>
      <c r="C41" s="213">
        <v>33</v>
      </c>
      <c r="D41" s="213">
        <v>42</v>
      </c>
      <c r="E41" s="204">
        <v>1031</v>
      </c>
      <c r="F41" s="213">
        <v>347</v>
      </c>
      <c r="G41" s="204">
        <v>684</v>
      </c>
    </row>
    <row r="42" spans="1:7" ht="14.25" customHeight="1">
      <c r="A42" s="23">
        <v>2012</v>
      </c>
      <c r="B42" s="213">
        <v>39</v>
      </c>
      <c r="C42" s="213">
        <v>36</v>
      </c>
      <c r="D42" s="213">
        <v>40</v>
      </c>
      <c r="E42" s="204">
        <v>962</v>
      </c>
      <c r="F42" s="213">
        <v>312</v>
      </c>
      <c r="G42" s="204">
        <v>650</v>
      </c>
    </row>
    <row r="43" spans="1:7" ht="14.25" customHeight="1">
      <c r="A43" s="23">
        <v>2013</v>
      </c>
      <c r="B43" s="213">
        <v>37</v>
      </c>
      <c r="C43" s="213">
        <v>33</v>
      </c>
      <c r="D43" s="213">
        <v>40</v>
      </c>
      <c r="E43" s="204">
        <v>980</v>
      </c>
      <c r="F43" s="213">
        <v>310</v>
      </c>
      <c r="G43" s="204">
        <v>670</v>
      </c>
    </row>
    <row r="44" spans="1:7" ht="14.25" customHeight="1">
      <c r="A44" s="23">
        <v>2014</v>
      </c>
      <c r="B44" s="213">
        <v>33</v>
      </c>
      <c r="C44" s="213">
        <v>30</v>
      </c>
      <c r="D44" s="213">
        <v>34</v>
      </c>
      <c r="E44" s="204">
        <v>1152</v>
      </c>
      <c r="F44" s="213">
        <v>371</v>
      </c>
      <c r="G44" s="204">
        <v>781</v>
      </c>
    </row>
    <row r="45" spans="1:7" ht="14.25" customHeight="1">
      <c r="A45" s="23">
        <v>2015</v>
      </c>
      <c r="B45" s="213">
        <v>32</v>
      </c>
      <c r="C45" s="213">
        <v>31</v>
      </c>
      <c r="D45" s="213">
        <v>32</v>
      </c>
      <c r="E45" s="204">
        <v>1107</v>
      </c>
      <c r="F45" s="213">
        <v>376</v>
      </c>
      <c r="G45" s="204">
        <v>731</v>
      </c>
    </row>
    <row r="46" spans="1:7" ht="14.25" customHeight="1">
      <c r="A46" s="23">
        <v>2016</v>
      </c>
      <c r="B46" s="213">
        <v>34</v>
      </c>
      <c r="C46" s="213">
        <v>31</v>
      </c>
      <c r="D46" s="213">
        <v>35</v>
      </c>
      <c r="E46" s="204">
        <v>1040</v>
      </c>
      <c r="F46" s="213">
        <v>354</v>
      </c>
      <c r="G46" s="204">
        <v>686</v>
      </c>
    </row>
    <row r="47" spans="1:7" ht="14.25" customHeight="1">
      <c r="A47" s="23">
        <v>2017</v>
      </c>
      <c r="B47" s="213">
        <v>34</v>
      </c>
      <c r="C47" s="213">
        <v>32</v>
      </c>
      <c r="D47" s="213">
        <v>35</v>
      </c>
      <c r="E47" s="204">
        <v>1051</v>
      </c>
      <c r="F47" s="213">
        <v>344</v>
      </c>
      <c r="G47" s="204">
        <v>707</v>
      </c>
    </row>
    <row r="48" spans="1:7" ht="14.25" customHeight="1">
      <c r="A48" s="23">
        <v>2018</v>
      </c>
      <c r="B48" s="213">
        <v>33</v>
      </c>
      <c r="C48" s="213">
        <v>31</v>
      </c>
      <c r="D48" s="213">
        <v>33</v>
      </c>
      <c r="E48" s="204">
        <v>960</v>
      </c>
      <c r="F48" s="213">
        <v>327</v>
      </c>
      <c r="G48" s="204">
        <v>633</v>
      </c>
    </row>
    <row r="49" spans="1:7" ht="14.25" customHeight="1">
      <c r="A49" s="23">
        <v>2019</v>
      </c>
      <c r="B49" s="213">
        <v>35</v>
      </c>
      <c r="C49" s="213">
        <v>32</v>
      </c>
      <c r="D49" s="213">
        <v>37</v>
      </c>
      <c r="E49" s="204">
        <v>993</v>
      </c>
      <c r="F49" s="213">
        <v>332</v>
      </c>
      <c r="G49" s="204">
        <v>661</v>
      </c>
    </row>
    <row r="50" spans="1:7" ht="14.25" customHeight="1">
      <c r="A50" s="23">
        <v>2020</v>
      </c>
      <c r="B50" s="213">
        <v>34</v>
      </c>
      <c r="C50" s="213">
        <v>33</v>
      </c>
      <c r="D50" s="213">
        <v>35</v>
      </c>
      <c r="E50" s="204">
        <v>935</v>
      </c>
      <c r="F50" s="213">
        <v>295</v>
      </c>
      <c r="G50" s="204">
        <v>640</v>
      </c>
    </row>
    <row r="51" spans="1:7" ht="14.25" customHeight="1">
      <c r="A51" s="23">
        <v>2021</v>
      </c>
      <c r="B51" s="213">
        <v>33</v>
      </c>
      <c r="C51" s="213">
        <v>31.5</v>
      </c>
      <c r="D51" s="213">
        <v>35</v>
      </c>
      <c r="E51" s="204">
        <v>864</v>
      </c>
      <c r="F51" s="213">
        <v>327</v>
      </c>
      <c r="G51" s="204">
        <v>537</v>
      </c>
    </row>
    <row r="52" spans="1:7" ht="14.25" customHeight="1">
      <c r="A52" s="23">
        <v>2022</v>
      </c>
      <c r="B52" s="23">
        <v>34</v>
      </c>
      <c r="C52" s="23">
        <v>33</v>
      </c>
      <c r="D52" s="23">
        <v>36</v>
      </c>
      <c r="E52" s="23">
        <v>822</v>
      </c>
      <c r="F52" s="23">
        <v>294</v>
      </c>
      <c r="G52" s="23">
        <v>528</v>
      </c>
    </row>
    <row r="53" spans="1:7" ht="14.25" customHeight="1" thickBot="1">
      <c r="A53" s="120">
        <v>2023</v>
      </c>
      <c r="B53" s="266">
        <v>35</v>
      </c>
      <c r="C53" s="266">
        <v>32</v>
      </c>
      <c r="D53" s="266">
        <v>38</v>
      </c>
      <c r="E53" s="266">
        <v>834</v>
      </c>
      <c r="F53" s="266">
        <v>323</v>
      </c>
      <c r="G53" s="266">
        <v>511</v>
      </c>
    </row>
    <row r="54" spans="1:7" ht="17.45" customHeight="1" thickBot="1">
      <c r="A54" s="300">
        <v>2024</v>
      </c>
      <c r="B54" s="301">
        <v>36</v>
      </c>
      <c r="C54" s="301">
        <v>34</v>
      </c>
      <c r="D54" s="301">
        <v>37</v>
      </c>
      <c r="E54" s="301">
        <v>730</v>
      </c>
      <c r="F54" s="301">
        <v>259</v>
      </c>
      <c r="G54" s="301">
        <v>471</v>
      </c>
    </row>
    <row r="55" spans="1:7" ht="16.5" customHeight="1">
      <c r="A55" s="252" t="s">
        <v>962</v>
      </c>
    </row>
  </sheetData>
  <pageMargins left="0.7" right="0.7" top="0.75" bottom="0.75" header="0.3" footer="0.3"/>
  <pageSetup paperSize="9" orientation="portrait" r:id="rId1"/>
  <drawing r:id="rId2"/>
  <tableParts count="3">
    <tablePart r:id="rId3"/>
    <tablePart r:id="rId4"/>
    <tablePart r:id="rId5"/>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K32"/>
  <sheetViews>
    <sheetView showGridLines="0" workbookViewId="0"/>
  </sheetViews>
  <sheetFormatPr defaultColWidth="9.33203125" defaultRowHeight="13.5"/>
  <cols>
    <col min="1" max="1" width="49.6640625" style="23" customWidth="1"/>
    <col min="2" max="2" width="11.5" style="23" customWidth="1"/>
    <col min="3" max="8" width="11.6640625" style="23" customWidth="1"/>
    <col min="9" max="9" width="15" style="23" customWidth="1"/>
    <col min="10" max="16384" width="9.33203125" style="23"/>
  </cols>
  <sheetData>
    <row r="1" spans="1:9" ht="13.5" customHeight="1">
      <c r="A1" s="241" t="s">
        <v>1024</v>
      </c>
      <c r="B1" s="259"/>
      <c r="C1" s="259"/>
      <c r="D1" s="259"/>
      <c r="E1" s="259"/>
      <c r="F1" s="259"/>
      <c r="G1" s="259"/>
      <c r="H1" s="259"/>
      <c r="I1" s="259"/>
    </row>
    <row r="2" spans="1:9" ht="20.25" customHeight="1">
      <c r="A2" s="456" t="s">
        <v>1063</v>
      </c>
      <c r="B2" s="456"/>
      <c r="C2" s="456"/>
      <c r="D2" s="456"/>
      <c r="E2" s="456"/>
      <c r="F2" s="456"/>
      <c r="G2" s="456"/>
      <c r="H2" s="456"/>
      <c r="I2" s="456"/>
    </row>
    <row r="3" spans="1:9">
      <c r="A3" s="455" t="s">
        <v>1064</v>
      </c>
      <c r="B3" s="455"/>
      <c r="C3" s="455"/>
      <c r="D3" s="455"/>
      <c r="E3" s="455"/>
      <c r="F3" s="455"/>
      <c r="G3" s="455"/>
      <c r="H3" s="455"/>
      <c r="I3" s="455"/>
    </row>
    <row r="4" spans="1:9" ht="23.25" customHeight="1">
      <c r="A4" s="455"/>
      <c r="B4" s="455"/>
      <c r="C4" s="455"/>
      <c r="D4" s="455"/>
      <c r="E4" s="455"/>
      <c r="F4" s="455"/>
      <c r="G4" s="455"/>
      <c r="H4" s="455"/>
      <c r="I4" s="455"/>
    </row>
    <row r="5" spans="1:9" ht="54">
      <c r="A5" s="174" t="s">
        <v>1012</v>
      </c>
      <c r="B5" s="185" t="s">
        <v>970</v>
      </c>
      <c r="C5" s="225" t="s">
        <v>971</v>
      </c>
      <c r="D5" s="225" t="s">
        <v>972</v>
      </c>
      <c r="E5" s="216" t="s">
        <v>973</v>
      </c>
      <c r="F5" s="216" t="s">
        <v>974</v>
      </c>
      <c r="G5" s="216" t="s">
        <v>975</v>
      </c>
      <c r="H5" s="226" t="s">
        <v>976</v>
      </c>
    </row>
    <row r="6" spans="1:9" ht="17.45" customHeight="1">
      <c r="A6" s="174" t="s">
        <v>963</v>
      </c>
      <c r="B6" s="174"/>
      <c r="C6" s="216">
        <v>771</v>
      </c>
      <c r="D6" s="216">
        <v>88</v>
      </c>
      <c r="E6" s="216">
        <v>12</v>
      </c>
      <c r="F6" s="216">
        <v>641</v>
      </c>
      <c r="G6" s="216">
        <v>30</v>
      </c>
      <c r="H6" s="217">
        <v>161.86251621271077</v>
      </c>
    </row>
    <row r="7" spans="1:9" ht="17.45" customHeight="1">
      <c r="A7" s="155"/>
      <c r="B7" s="155" t="s">
        <v>209</v>
      </c>
      <c r="C7" s="218">
        <v>273</v>
      </c>
      <c r="D7" s="218">
        <v>24</v>
      </c>
      <c r="E7" s="218">
        <v>5</v>
      </c>
      <c r="F7" s="218">
        <v>231</v>
      </c>
      <c r="G7" s="218">
        <v>13</v>
      </c>
      <c r="H7" s="219">
        <v>168.94871794871796</v>
      </c>
    </row>
    <row r="8" spans="1:9" ht="17.45" customHeight="1">
      <c r="A8" s="155"/>
      <c r="B8" s="155" t="s">
        <v>162</v>
      </c>
      <c r="C8" s="220">
        <v>498</v>
      </c>
      <c r="D8" s="220">
        <v>64</v>
      </c>
      <c r="E8" s="220">
        <v>7</v>
      </c>
      <c r="F8" s="220">
        <v>410</v>
      </c>
      <c r="G8" s="220">
        <v>17</v>
      </c>
      <c r="H8" s="221">
        <v>157.97791164658634</v>
      </c>
    </row>
    <row r="9" spans="1:9" ht="17.45" customHeight="1">
      <c r="A9" s="174" t="s">
        <v>964</v>
      </c>
      <c r="B9" s="174"/>
      <c r="C9" s="174">
        <v>771</v>
      </c>
      <c r="D9" s="174">
        <v>88</v>
      </c>
      <c r="E9" s="174">
        <v>12</v>
      </c>
      <c r="F9" s="174">
        <v>641</v>
      </c>
      <c r="G9" s="174">
        <v>30</v>
      </c>
      <c r="H9" s="287">
        <v>161.86251621271077</v>
      </c>
    </row>
    <row r="10" spans="1:9" ht="17.45" customHeight="1">
      <c r="A10" s="155"/>
      <c r="B10" s="155" t="s">
        <v>965</v>
      </c>
      <c r="C10" s="222">
        <v>114</v>
      </c>
      <c r="D10" s="222">
        <v>10</v>
      </c>
      <c r="E10" s="222">
        <v>2</v>
      </c>
      <c r="F10" s="222">
        <v>100</v>
      </c>
      <c r="G10" s="222">
        <v>2</v>
      </c>
      <c r="H10" s="223">
        <v>169.82456140350877</v>
      </c>
    </row>
    <row r="11" spans="1:9" ht="17.45" customHeight="1">
      <c r="A11" s="155"/>
      <c r="B11" s="155" t="s">
        <v>966</v>
      </c>
      <c r="C11" s="220">
        <v>247</v>
      </c>
      <c r="D11" s="220">
        <v>24</v>
      </c>
      <c r="E11" s="220">
        <v>3</v>
      </c>
      <c r="F11" s="220">
        <v>204</v>
      </c>
      <c r="G11" s="220">
        <v>16</v>
      </c>
      <c r="H11" s="221">
        <v>166.90688259109311</v>
      </c>
    </row>
    <row r="12" spans="1:9" ht="17.45" customHeight="1">
      <c r="A12" s="155"/>
      <c r="B12" s="155" t="s">
        <v>967</v>
      </c>
      <c r="C12" s="15">
        <v>202</v>
      </c>
      <c r="D12" s="15">
        <v>18</v>
      </c>
      <c r="E12" s="15">
        <v>4</v>
      </c>
      <c r="F12" s="15">
        <v>168</v>
      </c>
      <c r="G12" s="15">
        <v>12</v>
      </c>
      <c r="H12" s="224">
        <v>166.98514851485149</v>
      </c>
    </row>
    <row r="13" spans="1:9" ht="17.45" customHeight="1">
      <c r="A13" s="155"/>
      <c r="B13" s="155" t="s">
        <v>968</v>
      </c>
      <c r="C13" s="15">
        <v>129</v>
      </c>
      <c r="D13" s="15">
        <v>19</v>
      </c>
      <c r="E13" s="15">
        <v>3</v>
      </c>
      <c r="F13" s="15">
        <v>107</v>
      </c>
      <c r="G13" s="15">
        <v>0</v>
      </c>
      <c r="H13" s="224">
        <v>150.83720930232559</v>
      </c>
    </row>
    <row r="14" spans="1:9" ht="17.45" customHeight="1" thickBot="1">
      <c r="A14" s="298"/>
      <c r="B14" s="298" t="s">
        <v>969</v>
      </c>
      <c r="C14" s="298">
        <v>78</v>
      </c>
      <c r="D14" s="298">
        <v>16</v>
      </c>
      <c r="E14" s="298">
        <v>0</v>
      </c>
      <c r="F14" s="298">
        <v>62</v>
      </c>
      <c r="G14" s="298">
        <v>0</v>
      </c>
      <c r="H14" s="299">
        <v>141.16666666666666</v>
      </c>
    </row>
    <row r="15" spans="1:9" ht="14.25" customHeight="1">
      <c r="A15" s="61" t="s">
        <v>936</v>
      </c>
    </row>
    <row r="16" spans="1:9">
      <c r="C16" s="26"/>
      <c r="D16" s="26"/>
      <c r="E16" s="26"/>
      <c r="F16" s="26"/>
      <c r="G16" s="26"/>
      <c r="H16" s="26"/>
    </row>
    <row r="22" spans="1:11" ht="13.5" customHeight="1">
      <c r="A22" s="439" t="s">
        <v>1065</v>
      </c>
      <c r="B22" s="439"/>
      <c r="C22" s="439"/>
      <c r="D22" s="439"/>
      <c r="E22" s="439"/>
      <c r="F22" s="439"/>
      <c r="G22" s="439"/>
    </row>
    <row r="23" spans="1:11" ht="13.5" customHeight="1">
      <c r="A23" s="439"/>
      <c r="B23" s="439"/>
      <c r="C23" s="439"/>
      <c r="D23" s="439"/>
      <c r="E23" s="439"/>
      <c r="F23" s="439"/>
      <c r="G23" s="439"/>
    </row>
    <row r="24" spans="1:11" ht="17.25">
      <c r="A24" s="152" t="s">
        <v>1066</v>
      </c>
      <c r="B24" s="152"/>
      <c r="C24" s="152"/>
      <c r="D24" s="152"/>
      <c r="E24" s="152"/>
      <c r="F24" s="152"/>
      <c r="G24" s="152"/>
    </row>
    <row r="25" spans="1:11" ht="17.45" customHeight="1">
      <c r="A25" s="175" t="s">
        <v>1185</v>
      </c>
      <c r="B25" s="176" t="s">
        <v>211</v>
      </c>
      <c r="C25" s="176" t="s">
        <v>209</v>
      </c>
      <c r="D25" s="176" t="s">
        <v>162</v>
      </c>
      <c r="E25" s="177" t="s">
        <v>980</v>
      </c>
      <c r="I25" s="284"/>
      <c r="J25" s="283"/>
      <c r="K25" s="283"/>
    </row>
    <row r="26" spans="1:11" ht="14.25" customHeight="1">
      <c r="A26" s="192" t="s">
        <v>942</v>
      </c>
      <c r="B26" s="178">
        <v>771</v>
      </c>
      <c r="C26" s="178">
        <v>273</v>
      </c>
      <c r="D26" s="178">
        <v>498</v>
      </c>
      <c r="E26" s="228">
        <f>(C26/B26)*100</f>
        <v>35.408560311284049</v>
      </c>
      <c r="I26" s="284"/>
      <c r="J26" s="283"/>
      <c r="K26" s="283"/>
    </row>
    <row r="27" spans="1:11" ht="14.25" customHeight="1">
      <c r="A27" s="268" t="s">
        <v>977</v>
      </c>
      <c r="B27" s="227">
        <v>382</v>
      </c>
      <c r="C27" s="227">
        <v>143</v>
      </c>
      <c r="D27" s="227">
        <v>239</v>
      </c>
      <c r="E27" s="269">
        <v>37.434554973821989</v>
      </c>
      <c r="I27" s="284"/>
      <c r="J27" s="283"/>
      <c r="K27" s="283"/>
    </row>
    <row r="28" spans="1:11" ht="14.25" customHeight="1">
      <c r="A28" s="165" t="s">
        <v>978</v>
      </c>
      <c r="B28" s="169">
        <v>68</v>
      </c>
      <c r="C28" s="169">
        <v>34</v>
      </c>
      <c r="D28" s="169">
        <v>34</v>
      </c>
      <c r="E28" s="270">
        <v>50</v>
      </c>
      <c r="I28"/>
      <c r="J28"/>
      <c r="K28"/>
    </row>
    <row r="29" spans="1:11" ht="14.25" customHeight="1">
      <c r="A29" s="268" t="s">
        <v>979</v>
      </c>
      <c r="B29" s="168">
        <v>230</v>
      </c>
      <c r="C29" s="168">
        <v>74</v>
      </c>
      <c r="D29" s="168">
        <v>156</v>
      </c>
      <c r="E29" s="271">
        <v>32.173913043478258</v>
      </c>
    </row>
    <row r="30" spans="1:11" ht="14.25" customHeight="1" thickBot="1">
      <c r="A30" s="352" t="s">
        <v>1068</v>
      </c>
      <c r="B30" s="353">
        <v>91</v>
      </c>
      <c r="C30" s="353">
        <v>22</v>
      </c>
      <c r="D30" s="353">
        <v>69</v>
      </c>
      <c r="E30" s="354">
        <v>24</v>
      </c>
    </row>
    <row r="31" spans="1:11" ht="14.25" customHeight="1">
      <c r="A31" s="61" t="s">
        <v>936</v>
      </c>
    </row>
    <row r="32" spans="1:11" ht="17.45" customHeight="1"/>
  </sheetData>
  <mergeCells count="3">
    <mergeCell ref="A3:I4"/>
    <mergeCell ref="A22:G23"/>
    <mergeCell ref="A2:I2"/>
  </mergeCells>
  <pageMargins left="0.7" right="0.7" top="0.75" bottom="0.75" header="0.3" footer="0.3"/>
  <pageSetup paperSize="9" orientation="portrait" r:id="rId1"/>
  <drawing r:id="rId2"/>
  <tableParts count="1">
    <tablePart r:id="rId3"/>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P8"/>
  <sheetViews>
    <sheetView showGridLines="0" workbookViewId="0"/>
  </sheetViews>
  <sheetFormatPr defaultColWidth="9.33203125" defaultRowHeight="13.5"/>
  <cols>
    <col min="1" max="1" width="29.83203125" style="23" customWidth="1"/>
    <col min="2" max="2" width="8.1640625" style="23" customWidth="1"/>
    <col min="3" max="3" width="8.33203125" style="23" customWidth="1"/>
    <col min="4" max="4" width="9.5" style="23" customWidth="1"/>
    <col min="5" max="5" width="11.33203125" style="23" customWidth="1"/>
    <col min="6" max="6" width="9.33203125" style="23" customWidth="1"/>
    <col min="7" max="7" width="11.6640625" style="23" customWidth="1"/>
    <col min="8" max="8" width="9" style="23" customWidth="1"/>
    <col min="9" max="9" width="13.33203125" style="23" customWidth="1"/>
    <col min="10" max="10" width="7.6640625" style="23" customWidth="1"/>
    <col min="11" max="11" width="12.6640625" style="23" customWidth="1"/>
    <col min="12" max="12" width="10" style="23" customWidth="1"/>
    <col min="13" max="13" width="14.1640625" style="23" customWidth="1"/>
    <col min="14" max="14" width="7.1640625" style="23" customWidth="1"/>
    <col min="15" max="15" width="9.1640625" style="23" customWidth="1"/>
    <col min="16" max="16" width="7.33203125" style="23" customWidth="1"/>
    <col min="17" max="16384" width="9.33203125" style="23"/>
  </cols>
  <sheetData>
    <row r="1" spans="1:16">
      <c r="A1" s="241" t="s">
        <v>1025</v>
      </c>
    </row>
    <row r="2" spans="1:16" ht="15">
      <c r="A2" s="457" t="s">
        <v>1199</v>
      </c>
      <c r="B2" s="458"/>
      <c r="C2" s="458"/>
      <c r="D2" s="458"/>
      <c r="E2" s="458"/>
      <c r="F2" s="458"/>
      <c r="G2" s="458"/>
      <c r="H2" s="458"/>
      <c r="I2" s="458"/>
      <c r="J2" s="458"/>
      <c r="K2" s="458"/>
      <c r="L2" s="458"/>
      <c r="M2" s="458"/>
      <c r="N2" s="458"/>
      <c r="O2" s="458"/>
    </row>
    <row r="3" spans="1:16" ht="17.25">
      <c r="A3" s="340" t="s">
        <v>1204</v>
      </c>
      <c r="B3" s="2"/>
      <c r="C3" s="2"/>
      <c r="D3" s="2"/>
      <c r="E3" s="2"/>
      <c r="F3" s="2"/>
      <c r="G3" s="2"/>
      <c r="H3" s="2"/>
      <c r="I3" s="2"/>
      <c r="J3" s="2"/>
      <c r="K3" s="2"/>
      <c r="L3" s="2"/>
      <c r="M3" s="2"/>
      <c r="N3" s="2"/>
      <c r="O3" s="2"/>
    </row>
    <row r="4" spans="1:16" ht="40.5">
      <c r="A4" s="239" t="s">
        <v>1031</v>
      </c>
      <c r="B4" s="239" t="s">
        <v>241</v>
      </c>
      <c r="C4" s="239" t="s">
        <v>211</v>
      </c>
      <c r="D4" s="239" t="s">
        <v>982</v>
      </c>
      <c r="E4" s="240" t="s">
        <v>984</v>
      </c>
      <c r="F4" s="240" t="s">
        <v>986</v>
      </c>
      <c r="G4" s="240" t="s">
        <v>985</v>
      </c>
      <c r="H4" s="239" t="s">
        <v>950</v>
      </c>
      <c r="I4" s="240" t="s">
        <v>1027</v>
      </c>
      <c r="J4" s="239" t="s">
        <v>210</v>
      </c>
      <c r="K4" s="240" t="s">
        <v>1026</v>
      </c>
      <c r="L4" s="240" t="s">
        <v>1017</v>
      </c>
      <c r="M4" s="240" t="s">
        <v>1028</v>
      </c>
      <c r="N4" s="239" t="s">
        <v>1029</v>
      </c>
      <c r="O4" s="240" t="s">
        <v>983</v>
      </c>
      <c r="P4" s="240" t="s">
        <v>1030</v>
      </c>
    </row>
    <row r="5" spans="1:16" ht="17.45" customHeight="1">
      <c r="A5" s="173" t="s">
        <v>981</v>
      </c>
      <c r="B5" s="173" t="s">
        <v>211</v>
      </c>
      <c r="C5" s="216">
        <v>730</v>
      </c>
      <c r="D5" s="229">
        <v>642</v>
      </c>
      <c r="E5" s="229">
        <v>16</v>
      </c>
      <c r="F5" s="230">
        <v>72</v>
      </c>
      <c r="G5" s="231">
        <v>0.1</v>
      </c>
      <c r="H5" s="216">
        <v>730</v>
      </c>
      <c r="I5" s="232">
        <v>356</v>
      </c>
      <c r="J5" s="233">
        <f>Tabell34[[#This Row],[Förgymnasial 
utbildning]]/Tabell34[[#This Row],[Totalt  ]]</f>
        <v>0.48767123287671232</v>
      </c>
      <c r="K5" s="232">
        <v>281</v>
      </c>
      <c r="L5" s="233">
        <f>Tabell34[[#This Row],[Gymnasial 
utbildning]]/Tabell34[[#This Row],[Totalt  ]]</f>
        <v>0.38493150684931504</v>
      </c>
      <c r="M5" s="232">
        <v>74</v>
      </c>
      <c r="N5" s="234">
        <f>Tabell34[[#This Row],[Eftergymnsial
utbildning]]/Tabell34[[#This Row],[Totalt  ]]</f>
        <v>0.10136986301369863</v>
      </c>
      <c r="O5" s="232">
        <f>Tabell34[[#This Row],[Totalt  ]]-(Tabell34[[#This Row],[Förgymnasial 
utbildning]]+Tabell34[[#This Row],[Gymnasial 
utbildning]]+Tabell34[[#This Row],[Eftergymnsial
utbildning]])</f>
        <v>19</v>
      </c>
      <c r="P5" s="231">
        <f>Tabell34[[#This Row],[Okänt]]/Tabell34[[#This Row],[Totalt  ]]</f>
        <v>2.6027397260273973E-2</v>
      </c>
    </row>
    <row r="6" spans="1:16" ht="17.45" customHeight="1">
      <c r="A6" s="173"/>
      <c r="B6" s="172" t="s">
        <v>209</v>
      </c>
      <c r="C6" s="218">
        <v>259</v>
      </c>
      <c r="D6" s="214">
        <v>235</v>
      </c>
      <c r="E6" s="214">
        <v>4</v>
      </c>
      <c r="F6" s="235">
        <v>20</v>
      </c>
      <c r="G6" s="236">
        <v>0.08</v>
      </c>
      <c r="H6" s="218">
        <v>259</v>
      </c>
      <c r="I6" s="237">
        <v>124</v>
      </c>
      <c r="J6" s="238">
        <f>Tabell34[[#This Row],[Förgymnasial 
utbildning]]/Tabell34[[#This Row],[Totalt  ]]</f>
        <v>0.47876447876447875</v>
      </c>
      <c r="K6" s="172">
        <v>88</v>
      </c>
      <c r="L6" s="238">
        <f>Tabell34[[#This Row],[Gymnasial 
utbildning]]/Tabell34[[#This Row],[Totalt  ]]</f>
        <v>0.33976833976833976</v>
      </c>
      <c r="M6" s="172">
        <v>38</v>
      </c>
      <c r="N6" s="236">
        <f>Tabell34[[#This Row],[Eftergymnsial
utbildning]]/Tabell34[[#This Row],[Totalt  ]]</f>
        <v>0.14671814671814673</v>
      </c>
      <c r="O6" s="235">
        <f>Tabell34[[#This Row],[Totalt  ]]-(Tabell34[[#This Row],[Förgymnasial 
utbildning]]+Tabell34[[#This Row],[Gymnasial 
utbildning]]+Tabell34[[#This Row],[Eftergymnsial
utbildning]])</f>
        <v>9</v>
      </c>
      <c r="P6" s="236">
        <f>Tabell34[[#This Row],[Okänt]]/Tabell34[[#This Row],[Totalt  ]]</f>
        <v>3.4749034749034749E-2</v>
      </c>
    </row>
    <row r="7" spans="1:16" ht="17.45" customHeight="1">
      <c r="A7" s="239"/>
      <c r="B7" s="129" t="s">
        <v>162</v>
      </c>
      <c r="C7" s="390">
        <v>471</v>
      </c>
      <c r="D7" s="391">
        <v>407</v>
      </c>
      <c r="E7" s="391">
        <v>12</v>
      </c>
      <c r="F7" s="392">
        <v>52</v>
      </c>
      <c r="G7" s="393">
        <v>0.11</v>
      </c>
      <c r="H7" s="390">
        <v>471</v>
      </c>
      <c r="I7" s="392">
        <v>232</v>
      </c>
      <c r="J7" s="393">
        <f>Tabell34[[#This Row],[Förgymnasial 
utbildning]]/Tabell34[[#This Row],[Totalt  ]]</f>
        <v>0.49256900212314225</v>
      </c>
      <c r="K7" s="392">
        <v>193</v>
      </c>
      <c r="L7" s="393">
        <f>Tabell34[[#This Row],[Gymnasial 
utbildning]]/Tabell34[[#This Row],[Totalt  ]]</f>
        <v>0.40976645435244163</v>
      </c>
      <c r="M7" s="392">
        <v>36</v>
      </c>
      <c r="N7" s="393">
        <f>Tabell34[[#This Row],[Eftergymnsial
utbildning]]/Tabell34[[#This Row],[Totalt  ]]</f>
        <v>7.6433121019108277E-2</v>
      </c>
      <c r="O7" s="392">
        <f>Tabell34[[#This Row],[Totalt  ]]-(Tabell34[[#This Row],[Förgymnasial 
utbildning]]+Tabell34[[#This Row],[Gymnasial 
utbildning]]+Tabell34[[#This Row],[Eftergymnsial
utbildning]])</f>
        <v>10</v>
      </c>
      <c r="P7" s="394">
        <f>Tabell34[[#This Row],[Okänt]]/Tabell34[[#This Row],[Totalt  ]]</f>
        <v>2.1231422505307854E-2</v>
      </c>
    </row>
    <row r="8" spans="1:16">
      <c r="A8" s="413" t="s">
        <v>1205</v>
      </c>
    </row>
  </sheetData>
  <mergeCells count="1">
    <mergeCell ref="A2:O2"/>
  </mergeCells>
  <pageMargins left="0.7" right="0.7" top="0.75" bottom="0.75" header="0.3" footer="0.3"/>
  <pageSetup paperSize="9"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30"/>
  <sheetViews>
    <sheetView workbookViewId="0"/>
  </sheetViews>
  <sheetFormatPr defaultColWidth="9.33203125" defaultRowHeight="13.5"/>
  <cols>
    <col min="1" max="11" width="9.33203125" style="23"/>
    <col min="12" max="12" width="19.1640625" style="23" customWidth="1"/>
    <col min="13" max="16384" width="9.33203125" style="23"/>
  </cols>
  <sheetData>
    <row r="1" spans="1:18" ht="19.5">
      <c r="A1" s="28" t="s">
        <v>49</v>
      </c>
      <c r="B1" s="29"/>
      <c r="C1" s="30"/>
      <c r="D1" s="31"/>
      <c r="E1" s="31"/>
      <c r="F1" s="31"/>
      <c r="G1" s="31"/>
      <c r="H1" s="31"/>
      <c r="I1" s="31"/>
      <c r="J1" s="31"/>
      <c r="K1" s="31"/>
      <c r="L1" s="31"/>
      <c r="M1" s="31"/>
      <c r="N1" s="242"/>
      <c r="O1" s="31"/>
      <c r="P1" s="31"/>
      <c r="Q1" s="31"/>
      <c r="R1" s="31"/>
    </row>
    <row r="2" spans="1:18" ht="318.75" customHeight="1">
      <c r="A2" s="429" t="s">
        <v>1193</v>
      </c>
      <c r="B2" s="429"/>
      <c r="C2" s="429"/>
      <c r="D2" s="429"/>
      <c r="E2" s="429"/>
      <c r="F2" s="429"/>
      <c r="G2" s="429"/>
      <c r="H2" s="429"/>
      <c r="I2" s="429"/>
      <c r="J2" s="429"/>
      <c r="K2" s="429"/>
      <c r="L2" s="429"/>
      <c r="M2" s="31"/>
      <c r="N2" s="33"/>
      <c r="O2" s="34"/>
      <c r="P2" s="31"/>
      <c r="Q2" s="31"/>
      <c r="R2" s="242"/>
    </row>
    <row r="3" spans="1:18">
      <c r="A3" s="30"/>
      <c r="B3" s="35"/>
      <c r="C3" s="30"/>
      <c r="D3" s="30"/>
      <c r="E3" s="30"/>
      <c r="F3" s="30"/>
      <c r="G3" s="30"/>
      <c r="H3" s="30"/>
      <c r="I3" s="30"/>
      <c r="J3" s="30"/>
      <c r="K3" s="30"/>
      <c r="L3" s="30"/>
      <c r="M3" s="30"/>
      <c r="N3" s="30"/>
      <c r="O3" s="7"/>
      <c r="P3" s="30"/>
      <c r="Q3" s="30"/>
      <c r="R3" s="30"/>
    </row>
    <row r="4" spans="1:18" ht="19.5">
      <c r="A4" s="28" t="s">
        <v>50</v>
      </c>
      <c r="B4" s="29"/>
      <c r="C4" s="30"/>
      <c r="D4" s="31"/>
      <c r="E4" s="31"/>
      <c r="F4" s="31"/>
      <c r="G4" s="31"/>
      <c r="H4" s="31"/>
      <c r="I4" s="31"/>
      <c r="J4" s="31"/>
      <c r="K4" s="31"/>
      <c r="L4" s="31"/>
      <c r="M4" s="31"/>
      <c r="N4" s="32"/>
      <c r="O4" s="7"/>
      <c r="P4" s="30"/>
      <c r="Q4" s="30"/>
      <c r="R4" s="30"/>
    </row>
    <row r="5" spans="1:18" ht="207.75" customHeight="1">
      <c r="A5" s="430" t="s">
        <v>1246</v>
      </c>
      <c r="B5" s="430"/>
      <c r="C5" s="430"/>
      <c r="D5" s="430"/>
      <c r="E5" s="430"/>
      <c r="F5" s="430"/>
      <c r="G5" s="430"/>
      <c r="H5" s="430"/>
      <c r="I5" s="430"/>
      <c r="J5" s="430"/>
      <c r="K5" s="430"/>
      <c r="L5" s="430"/>
      <c r="M5" s="31"/>
      <c r="N5" s="33"/>
      <c r="O5" s="30"/>
      <c r="P5" s="30"/>
      <c r="Q5" s="30"/>
      <c r="R5" s="30"/>
    </row>
    <row r="6" spans="1:18">
      <c r="A6" s="30"/>
      <c r="B6" s="35"/>
      <c r="C6" s="30"/>
      <c r="D6" s="30"/>
      <c r="E6" s="30"/>
      <c r="F6" s="30"/>
      <c r="G6" s="30"/>
      <c r="H6" s="30"/>
      <c r="I6" s="30"/>
      <c r="J6" s="30"/>
      <c r="K6" s="30"/>
      <c r="L6" s="30"/>
      <c r="M6" s="30"/>
      <c r="N6" s="30"/>
      <c r="O6" s="7"/>
      <c r="P6" s="30"/>
      <c r="Q6" s="30"/>
      <c r="R6" s="30"/>
    </row>
    <row r="7" spans="1:18">
      <c r="A7" s="30"/>
      <c r="B7" s="35"/>
      <c r="C7" s="30"/>
      <c r="D7" s="30"/>
      <c r="E7" s="30"/>
      <c r="F7" s="30"/>
      <c r="G7" s="30"/>
      <c r="H7" s="30"/>
      <c r="I7" s="30"/>
      <c r="J7" s="30"/>
      <c r="K7" s="30"/>
      <c r="L7" s="30"/>
      <c r="M7" s="30"/>
      <c r="N7" s="30"/>
      <c r="O7" s="30"/>
      <c r="P7" s="30"/>
      <c r="Q7" s="30"/>
      <c r="R7" s="30"/>
    </row>
    <row r="8" spans="1:18">
      <c r="A8" s="30"/>
      <c r="B8" s="35"/>
      <c r="C8" s="30"/>
      <c r="D8" s="30"/>
      <c r="E8" s="30"/>
      <c r="F8" s="30"/>
      <c r="G8" s="30"/>
      <c r="H8" s="30"/>
      <c r="I8" s="30"/>
      <c r="J8" s="30"/>
      <c r="K8" s="30"/>
      <c r="L8" s="30"/>
      <c r="M8" s="30"/>
      <c r="N8" s="30"/>
      <c r="O8" s="30"/>
      <c r="P8" s="30"/>
      <c r="Q8" s="30"/>
      <c r="R8" s="30"/>
    </row>
    <row r="9" spans="1:18">
      <c r="A9" s="30"/>
      <c r="B9" s="35"/>
      <c r="C9" s="30"/>
      <c r="D9" s="30"/>
      <c r="E9" s="30"/>
      <c r="F9" s="30"/>
      <c r="G9" s="30"/>
      <c r="H9" s="30"/>
      <c r="I9" s="30"/>
      <c r="J9" s="30"/>
      <c r="K9" s="30"/>
      <c r="L9" s="30"/>
      <c r="M9" s="30"/>
      <c r="N9" s="30"/>
      <c r="O9" s="30"/>
      <c r="P9" s="30"/>
      <c r="Q9" s="30"/>
      <c r="R9" s="30"/>
    </row>
    <row r="10" spans="1:18">
      <c r="A10" s="30"/>
      <c r="B10" s="35"/>
      <c r="C10" s="30"/>
      <c r="D10" s="30"/>
      <c r="E10" s="30"/>
      <c r="F10" s="30"/>
      <c r="G10" s="30"/>
      <c r="H10" s="30"/>
      <c r="I10" s="30"/>
      <c r="J10" s="30"/>
      <c r="K10" s="30"/>
      <c r="L10" s="30"/>
      <c r="M10" s="30"/>
      <c r="N10" s="30"/>
      <c r="O10" s="30"/>
      <c r="P10" s="30"/>
      <c r="Q10" s="30"/>
      <c r="R10" s="30"/>
    </row>
    <row r="11" spans="1:18">
      <c r="A11" s="30"/>
      <c r="B11" s="35"/>
      <c r="C11" s="30"/>
      <c r="D11" s="30"/>
      <c r="E11" s="30"/>
      <c r="F11" s="30"/>
      <c r="G11" s="30"/>
      <c r="H11" s="30"/>
      <c r="I11" s="30"/>
      <c r="J11" s="30"/>
      <c r="K11" s="30"/>
      <c r="L11" s="30"/>
      <c r="M11" s="30"/>
      <c r="N11" s="30"/>
      <c r="O11" s="30"/>
      <c r="P11" s="30"/>
      <c r="Q11" s="30"/>
      <c r="R11" s="30"/>
    </row>
    <row r="12" spans="1:18">
      <c r="A12" s="30"/>
      <c r="B12" s="35"/>
      <c r="C12" s="30"/>
      <c r="D12" s="30"/>
      <c r="E12" s="30"/>
      <c r="F12" s="30"/>
      <c r="G12" s="30"/>
      <c r="H12" s="30"/>
      <c r="I12" s="30"/>
      <c r="J12" s="30"/>
      <c r="K12" s="30"/>
      <c r="L12" s="30"/>
      <c r="M12" s="30"/>
      <c r="N12" s="30"/>
      <c r="O12" s="30"/>
      <c r="P12" s="30"/>
      <c r="Q12" s="30"/>
      <c r="R12" s="30"/>
    </row>
    <row r="13" spans="1:18" ht="17.25">
      <c r="A13" s="30"/>
      <c r="B13" s="35"/>
      <c r="C13" s="30"/>
      <c r="D13" s="30"/>
      <c r="E13" s="30"/>
      <c r="F13" s="30"/>
      <c r="G13" s="30"/>
      <c r="H13" s="30"/>
      <c r="I13" s="30"/>
      <c r="J13" s="30"/>
      <c r="K13" s="30"/>
      <c r="L13" s="30"/>
      <c r="M13" s="30"/>
      <c r="N13" s="30"/>
      <c r="O13" s="242"/>
      <c r="P13" s="30"/>
      <c r="Q13" s="30"/>
      <c r="R13" s="30"/>
    </row>
    <row r="14" spans="1:18">
      <c r="A14" s="30"/>
      <c r="B14" s="35"/>
      <c r="C14" s="30"/>
      <c r="D14" s="30"/>
      <c r="E14" s="30"/>
      <c r="F14" s="30"/>
      <c r="G14" s="30"/>
      <c r="H14" s="30"/>
      <c r="I14" s="30"/>
      <c r="J14" s="30"/>
      <c r="K14" s="30"/>
      <c r="L14" s="30"/>
      <c r="M14" s="30"/>
      <c r="N14" s="30"/>
      <c r="O14" s="30"/>
      <c r="P14" s="30"/>
      <c r="Q14" s="30"/>
      <c r="R14" s="30"/>
    </row>
    <row r="15" spans="1:18">
      <c r="A15" s="30"/>
      <c r="B15" s="35"/>
      <c r="C15" s="30"/>
      <c r="D15" s="30"/>
      <c r="E15" s="30"/>
      <c r="F15" s="30"/>
      <c r="G15" s="30"/>
      <c r="H15" s="30"/>
      <c r="I15" s="30"/>
      <c r="J15" s="30"/>
      <c r="K15" s="30"/>
      <c r="L15" s="30"/>
      <c r="M15" s="30"/>
      <c r="N15" s="30"/>
      <c r="O15" s="30"/>
      <c r="P15" s="30"/>
      <c r="Q15" s="30"/>
      <c r="R15" s="30"/>
    </row>
    <row r="16" spans="1:18">
      <c r="A16" s="30"/>
      <c r="B16" s="35"/>
      <c r="C16" s="30"/>
      <c r="D16" s="30"/>
      <c r="E16" s="30"/>
      <c r="F16" s="30"/>
      <c r="G16" s="30"/>
      <c r="H16" s="30"/>
      <c r="I16" s="30"/>
      <c r="J16" s="30"/>
      <c r="K16" s="30"/>
      <c r="L16" s="30"/>
      <c r="M16" s="30"/>
      <c r="N16" s="30"/>
      <c r="O16" s="30"/>
      <c r="P16" s="30"/>
      <c r="Q16" s="30"/>
      <c r="R16" s="30"/>
    </row>
    <row r="17" spans="1:18">
      <c r="A17" s="30"/>
      <c r="B17" s="35"/>
      <c r="C17" s="30"/>
      <c r="D17" s="30"/>
      <c r="E17" s="30"/>
      <c r="F17" s="30"/>
      <c r="G17" s="30"/>
      <c r="H17" s="30"/>
      <c r="I17" s="30"/>
      <c r="J17" s="30"/>
      <c r="K17" s="30"/>
      <c r="L17" s="30"/>
      <c r="M17" s="30"/>
      <c r="N17" s="30"/>
      <c r="O17" s="30"/>
      <c r="P17" s="30"/>
      <c r="Q17" s="30"/>
      <c r="R17" s="30"/>
    </row>
    <row r="18" spans="1:18">
      <c r="A18" s="30"/>
      <c r="B18" s="35"/>
      <c r="C18" s="30"/>
      <c r="D18" s="30"/>
      <c r="E18" s="30"/>
      <c r="F18" s="30"/>
      <c r="G18" s="30"/>
      <c r="H18" s="30"/>
      <c r="I18" s="30"/>
      <c r="J18" s="30"/>
      <c r="K18" s="30"/>
      <c r="L18" s="30"/>
      <c r="M18" s="30"/>
      <c r="N18" s="30"/>
      <c r="O18" s="30"/>
      <c r="P18" s="30"/>
      <c r="Q18" s="30"/>
      <c r="R18" s="30"/>
    </row>
    <row r="19" spans="1:18">
      <c r="A19" s="30"/>
      <c r="B19" s="35"/>
      <c r="C19" s="30"/>
      <c r="D19" s="30"/>
      <c r="E19" s="30"/>
      <c r="F19" s="30"/>
      <c r="G19" s="30"/>
      <c r="H19" s="30"/>
      <c r="I19" s="30"/>
      <c r="J19" s="30"/>
      <c r="K19" s="30"/>
      <c r="L19" s="30"/>
      <c r="M19" s="30"/>
      <c r="N19" s="30"/>
      <c r="O19" s="30"/>
      <c r="P19" s="30"/>
      <c r="Q19" s="30"/>
      <c r="R19" s="30"/>
    </row>
    <row r="20" spans="1:18">
      <c r="A20" s="30"/>
      <c r="B20" s="35"/>
      <c r="C20" s="30"/>
      <c r="D20" s="30"/>
      <c r="E20" s="30"/>
      <c r="F20" s="30"/>
      <c r="G20" s="30"/>
      <c r="H20" s="30"/>
      <c r="I20" s="30"/>
      <c r="J20" s="30"/>
      <c r="K20" s="30"/>
      <c r="L20" s="30"/>
      <c r="M20" s="30"/>
      <c r="N20" s="30"/>
      <c r="O20" s="30"/>
      <c r="P20" s="30"/>
      <c r="Q20" s="30"/>
      <c r="R20" s="30"/>
    </row>
    <row r="21" spans="1:18">
      <c r="A21" s="30"/>
      <c r="B21" s="35"/>
      <c r="C21" s="30"/>
      <c r="D21" s="30"/>
      <c r="E21" s="30"/>
      <c r="F21" s="30"/>
      <c r="G21" s="30"/>
      <c r="H21" s="30"/>
      <c r="I21" s="30"/>
      <c r="J21" s="30"/>
      <c r="K21" s="30"/>
      <c r="L21" s="30"/>
      <c r="M21" s="30"/>
      <c r="N21" s="30"/>
      <c r="O21" s="30"/>
      <c r="P21" s="30"/>
      <c r="Q21" s="30"/>
      <c r="R21" s="30"/>
    </row>
    <row r="22" spans="1:18">
      <c r="A22" s="30"/>
      <c r="B22" s="35"/>
      <c r="C22" s="30"/>
      <c r="D22" s="30"/>
      <c r="E22" s="30"/>
      <c r="F22" s="30"/>
      <c r="G22" s="30"/>
      <c r="H22" s="30"/>
      <c r="I22" s="30"/>
      <c r="J22" s="30"/>
      <c r="K22" s="30"/>
      <c r="L22" s="30"/>
      <c r="M22" s="30"/>
      <c r="N22" s="30"/>
      <c r="O22" s="30"/>
      <c r="P22" s="30"/>
      <c r="Q22" s="30"/>
      <c r="R22" s="30"/>
    </row>
    <row r="23" spans="1:18">
      <c r="A23" s="30"/>
      <c r="B23" s="35"/>
      <c r="C23" s="30"/>
      <c r="D23" s="30"/>
      <c r="E23" s="30"/>
      <c r="F23" s="30"/>
      <c r="G23" s="30"/>
      <c r="H23" s="30"/>
      <c r="I23" s="30"/>
      <c r="J23" s="30"/>
      <c r="K23" s="30"/>
      <c r="L23" s="30"/>
      <c r="M23" s="30"/>
      <c r="N23" s="30"/>
      <c r="O23" s="30"/>
      <c r="P23" s="30"/>
      <c r="Q23" s="30"/>
      <c r="R23" s="30"/>
    </row>
    <row r="24" spans="1:18">
      <c r="A24" s="30"/>
      <c r="B24" s="35"/>
      <c r="C24" s="30"/>
      <c r="D24" s="30"/>
      <c r="E24" s="30"/>
      <c r="F24" s="30"/>
      <c r="G24" s="30"/>
      <c r="H24" s="30"/>
      <c r="I24" s="30"/>
      <c r="J24" s="30"/>
      <c r="K24" s="30"/>
      <c r="L24" s="30"/>
      <c r="M24" s="30"/>
      <c r="N24" s="30"/>
      <c r="O24" s="30"/>
      <c r="P24" s="30"/>
      <c r="Q24" s="30"/>
      <c r="R24" s="30"/>
    </row>
    <row r="25" spans="1:18">
      <c r="A25" s="30"/>
      <c r="B25" s="35"/>
      <c r="C25" s="30"/>
      <c r="D25" s="30"/>
      <c r="E25" s="30"/>
      <c r="F25" s="30"/>
      <c r="G25" s="30"/>
      <c r="H25" s="30"/>
      <c r="I25" s="30"/>
      <c r="J25" s="30"/>
      <c r="K25" s="30"/>
      <c r="L25" s="30"/>
      <c r="M25" s="30"/>
      <c r="N25" s="30"/>
      <c r="O25" s="30"/>
      <c r="P25" s="30"/>
      <c r="Q25" s="30"/>
      <c r="R25" s="30"/>
    </row>
    <row r="26" spans="1:18">
      <c r="A26" s="30"/>
      <c r="B26" s="35"/>
      <c r="C26" s="30"/>
      <c r="D26" s="30"/>
      <c r="E26" s="30"/>
      <c r="F26" s="30"/>
      <c r="G26" s="30"/>
      <c r="H26" s="30"/>
      <c r="I26" s="30"/>
      <c r="J26" s="30"/>
      <c r="K26" s="30"/>
      <c r="L26" s="30"/>
      <c r="M26" s="30"/>
      <c r="N26" s="30"/>
      <c r="O26" s="30"/>
      <c r="P26" s="30"/>
      <c r="Q26" s="30"/>
      <c r="R26" s="30"/>
    </row>
    <row r="27" spans="1:18">
      <c r="A27" s="30"/>
      <c r="B27" s="35"/>
      <c r="C27" s="30"/>
      <c r="D27" s="30"/>
      <c r="E27" s="30"/>
      <c r="F27" s="30"/>
      <c r="G27" s="30"/>
      <c r="H27" s="30"/>
      <c r="I27" s="30"/>
      <c r="J27" s="30"/>
      <c r="K27" s="30"/>
      <c r="L27" s="30"/>
      <c r="M27" s="30"/>
      <c r="N27" s="30"/>
      <c r="O27" s="30"/>
      <c r="P27" s="30"/>
      <c r="Q27" s="30"/>
      <c r="R27" s="30"/>
    </row>
    <row r="28" spans="1:18">
      <c r="A28" s="30"/>
      <c r="B28" s="35"/>
      <c r="C28" s="30"/>
      <c r="D28" s="30"/>
      <c r="E28" s="30"/>
      <c r="F28" s="30"/>
      <c r="G28" s="30"/>
      <c r="H28" s="30"/>
      <c r="I28" s="30"/>
      <c r="J28" s="30"/>
      <c r="K28" s="30"/>
      <c r="L28" s="30"/>
      <c r="M28" s="30"/>
      <c r="N28" s="30"/>
      <c r="O28" s="30"/>
      <c r="P28" s="30"/>
      <c r="Q28" s="30"/>
      <c r="R28" s="30"/>
    </row>
    <row r="29" spans="1:18">
      <c r="A29" s="30"/>
      <c r="B29" s="35"/>
      <c r="C29" s="30"/>
      <c r="D29" s="30"/>
      <c r="E29" s="30"/>
      <c r="F29" s="30"/>
      <c r="G29" s="30"/>
      <c r="H29" s="30"/>
      <c r="I29" s="30"/>
      <c r="J29" s="30"/>
      <c r="K29" s="30"/>
      <c r="L29" s="30"/>
      <c r="M29" s="30"/>
      <c r="N29" s="30"/>
      <c r="O29" s="30"/>
      <c r="P29" s="30"/>
      <c r="Q29" s="30"/>
      <c r="R29" s="30"/>
    </row>
    <row r="30" spans="1:18">
      <c r="A30" s="30"/>
      <c r="B30" s="35"/>
      <c r="C30" s="30"/>
      <c r="D30" s="30"/>
      <c r="E30" s="30"/>
      <c r="F30" s="30"/>
      <c r="G30" s="30"/>
      <c r="H30" s="30"/>
      <c r="I30" s="30"/>
      <c r="J30" s="30"/>
      <c r="K30" s="30"/>
      <c r="L30" s="30"/>
      <c r="M30" s="30"/>
      <c r="N30" s="30"/>
      <c r="O30" s="30"/>
      <c r="P30" s="30"/>
      <c r="Q30" s="30"/>
      <c r="R30" s="30"/>
    </row>
  </sheetData>
  <mergeCells count="2">
    <mergeCell ref="A2:L2"/>
    <mergeCell ref="A5:L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85"/>
  <sheetViews>
    <sheetView workbookViewId="0"/>
  </sheetViews>
  <sheetFormatPr defaultColWidth="9.33203125" defaultRowHeight="13.5"/>
  <cols>
    <col min="1" max="1" width="49.6640625" style="23" customWidth="1"/>
    <col min="2" max="2" width="146.1640625" style="23" customWidth="1"/>
    <col min="3" max="16384" width="9.33203125" style="23"/>
  </cols>
  <sheetData>
    <row r="1" spans="1:6">
      <c r="A1" s="241" t="s">
        <v>1214</v>
      </c>
    </row>
    <row r="2" spans="1:6">
      <c r="A2" s="24" t="s">
        <v>21</v>
      </c>
      <c r="B2" s="36"/>
    </row>
    <row r="3" spans="1:6">
      <c r="A3" s="36"/>
      <c r="B3" s="36"/>
    </row>
    <row r="4" spans="1:6">
      <c r="A4" s="36"/>
      <c r="B4" s="36"/>
    </row>
    <row r="5" spans="1:6">
      <c r="A5" s="36"/>
      <c r="B5" s="36"/>
      <c r="E5"/>
      <c r="F5"/>
    </row>
    <row r="6" spans="1:6">
      <c r="A6" s="36" t="s">
        <v>51</v>
      </c>
      <c r="B6" s="36" t="s">
        <v>52</v>
      </c>
    </row>
    <row r="7" spans="1:6" ht="16.5" customHeight="1">
      <c r="A7" s="36" t="s">
        <v>53</v>
      </c>
      <c r="B7" s="36" t="s">
        <v>54</v>
      </c>
    </row>
    <row r="8" spans="1:6">
      <c r="A8" s="36" t="s">
        <v>55</v>
      </c>
      <c r="B8" s="36" t="s">
        <v>56</v>
      </c>
    </row>
    <row r="9" spans="1:6">
      <c r="A9" s="36" t="s">
        <v>57</v>
      </c>
      <c r="B9" s="36" t="s">
        <v>58</v>
      </c>
    </row>
    <row r="10" spans="1:6" ht="22.5" customHeight="1">
      <c r="A10" s="36" t="s">
        <v>59</v>
      </c>
      <c r="B10" s="36" t="s">
        <v>60</v>
      </c>
    </row>
    <row r="11" spans="1:6">
      <c r="A11" s="36" t="s">
        <v>61</v>
      </c>
      <c r="B11" s="36" t="s">
        <v>62</v>
      </c>
    </row>
    <row r="12" spans="1:6" ht="18" customHeight="1">
      <c r="A12" s="36" t="s">
        <v>63</v>
      </c>
      <c r="B12" s="36" t="s">
        <v>64</v>
      </c>
    </row>
    <row r="13" spans="1:6" ht="16.5" customHeight="1">
      <c r="A13" s="36" t="s">
        <v>65</v>
      </c>
      <c r="B13" s="36" t="s">
        <v>1076</v>
      </c>
    </row>
    <row r="14" spans="1:6">
      <c r="A14" s="36" t="s">
        <v>66</v>
      </c>
      <c r="B14" s="36" t="s">
        <v>67</v>
      </c>
    </row>
    <row r="15" spans="1:6">
      <c r="A15" s="36" t="s">
        <v>68</v>
      </c>
      <c r="B15" s="36" t="s">
        <v>69</v>
      </c>
    </row>
    <row r="16" spans="1:6">
      <c r="A16" s="36" t="s">
        <v>70</v>
      </c>
      <c r="B16" s="36" t="s">
        <v>71</v>
      </c>
    </row>
    <row r="17" spans="1:2">
      <c r="A17" s="36" t="s">
        <v>72</v>
      </c>
      <c r="B17" s="36" t="s">
        <v>73</v>
      </c>
    </row>
    <row r="18" spans="1:2">
      <c r="A18" s="36" t="s">
        <v>74</v>
      </c>
      <c r="B18" s="36" t="s">
        <v>75</v>
      </c>
    </row>
    <row r="19" spans="1:2">
      <c r="A19" s="36" t="s">
        <v>76</v>
      </c>
      <c r="B19" s="36" t="s">
        <v>77</v>
      </c>
    </row>
    <row r="20" spans="1:2">
      <c r="A20" s="36" t="s">
        <v>78</v>
      </c>
      <c r="B20" s="36" t="s">
        <v>79</v>
      </c>
    </row>
    <row r="21" spans="1:2" ht="15" customHeight="1">
      <c r="A21" s="36" t="s">
        <v>80</v>
      </c>
      <c r="B21" s="36" t="s">
        <v>81</v>
      </c>
    </row>
    <row r="22" spans="1:2">
      <c r="A22" s="36" t="s">
        <v>82</v>
      </c>
      <c r="B22" s="36" t="s">
        <v>83</v>
      </c>
    </row>
    <row r="23" spans="1:2">
      <c r="A23" s="36" t="s">
        <v>84</v>
      </c>
      <c r="B23" s="36" t="s">
        <v>1075</v>
      </c>
    </row>
    <row r="24" spans="1:2" ht="15" customHeight="1">
      <c r="A24" s="36" t="s">
        <v>85</v>
      </c>
      <c r="B24" s="36" t="s">
        <v>86</v>
      </c>
    </row>
    <row r="25" spans="1:2" ht="17.25" customHeight="1">
      <c r="A25" s="36" t="s">
        <v>1212</v>
      </c>
      <c r="B25" s="36" t="s">
        <v>1213</v>
      </c>
    </row>
    <row r="26" spans="1:2">
      <c r="A26" s="36" t="s">
        <v>87</v>
      </c>
      <c r="B26" s="36" t="s">
        <v>88</v>
      </c>
    </row>
    <row r="27" spans="1:2">
      <c r="A27" s="36" t="s">
        <v>89</v>
      </c>
      <c r="B27" s="36" t="s">
        <v>90</v>
      </c>
    </row>
    <row r="28" spans="1:2" ht="16.5" customHeight="1">
      <c r="A28" s="36" t="s">
        <v>91</v>
      </c>
      <c r="B28" s="36" t="s">
        <v>92</v>
      </c>
    </row>
    <row r="29" spans="1:2">
      <c r="A29" s="36" t="s">
        <v>93</v>
      </c>
      <c r="B29" s="36" t="s">
        <v>94</v>
      </c>
    </row>
    <row r="30" spans="1:2" ht="17.25" customHeight="1">
      <c r="A30" s="36" t="s">
        <v>95</v>
      </c>
      <c r="B30" s="36" t="s">
        <v>96</v>
      </c>
    </row>
    <row r="31" spans="1:2" ht="17.25" customHeight="1">
      <c r="A31" s="36" t="s">
        <v>1073</v>
      </c>
      <c r="B31" s="36" t="s">
        <v>1074</v>
      </c>
    </row>
    <row r="32" spans="1:2">
      <c r="A32" s="26"/>
      <c r="B32" s="27"/>
    </row>
    <row r="46" spans="12:12">
      <c r="L46" s="36"/>
    </row>
    <row r="68" spans="2:2">
      <c r="B68" s="3"/>
    </row>
    <row r="69" spans="2:2">
      <c r="B69" s="3"/>
    </row>
    <row r="70" spans="2:2">
      <c r="B70" s="3"/>
    </row>
    <row r="71" spans="2:2">
      <c r="B71" s="3"/>
    </row>
    <row r="72" spans="2:2">
      <c r="B72" s="3"/>
    </row>
    <row r="73" spans="2:2">
      <c r="B73" s="3"/>
    </row>
    <row r="74" spans="2:2">
      <c r="B74" s="3"/>
    </row>
    <row r="75" spans="2:2">
      <c r="B75" s="3"/>
    </row>
    <row r="76" spans="2:2">
      <c r="B76" s="3"/>
    </row>
    <row r="77" spans="2:2">
      <c r="B77" s="3"/>
    </row>
    <row r="78" spans="2:2">
      <c r="B78" s="3"/>
    </row>
    <row r="79" spans="2:2">
      <c r="B79" s="3"/>
    </row>
    <row r="80" spans="2:2">
      <c r="B80" s="3"/>
    </row>
    <row r="81" spans="2:2">
      <c r="B81" s="3"/>
    </row>
    <row r="82" spans="2:2">
      <c r="B82" s="3"/>
    </row>
    <row r="83" spans="2:2">
      <c r="B83" s="3"/>
    </row>
    <row r="84" spans="2:2">
      <c r="B84" s="3"/>
    </row>
    <row r="85" spans="2:2">
      <c r="B85" s="3"/>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78"/>
  <sheetViews>
    <sheetView workbookViewId="0"/>
  </sheetViews>
  <sheetFormatPr defaultColWidth="9.33203125" defaultRowHeight="13.5"/>
  <cols>
    <col min="1" max="1" width="38.83203125" style="23" customWidth="1"/>
    <col min="2" max="2" width="9.33203125" style="23" customWidth="1"/>
    <col min="3" max="16384" width="9.33203125" style="23"/>
  </cols>
  <sheetData>
    <row r="1" spans="1:12">
      <c r="A1" s="241" t="s">
        <v>1215</v>
      </c>
    </row>
    <row r="2" spans="1:12" ht="19.5">
      <c r="A2" s="49" t="s">
        <v>97</v>
      </c>
      <c r="B2" s="50" t="s">
        <v>98</v>
      </c>
      <c r="C2" s="31"/>
      <c r="D2" s="31"/>
      <c r="E2" s="31"/>
      <c r="F2" s="31"/>
      <c r="G2" s="32"/>
      <c r="H2" s="31"/>
      <c r="I2" s="31"/>
      <c r="J2" s="31"/>
      <c r="K2" s="31"/>
      <c r="L2" s="31"/>
    </row>
    <row r="3" spans="1:12" ht="19.5">
      <c r="A3" s="41" t="s">
        <v>99</v>
      </c>
      <c r="B3" s="38" t="s">
        <v>100</v>
      </c>
      <c r="C3" s="38"/>
      <c r="D3" s="38"/>
      <c r="E3" s="51"/>
      <c r="F3" s="51"/>
      <c r="G3" s="38"/>
      <c r="H3" s="4"/>
      <c r="I3" s="31"/>
      <c r="J3" s="31"/>
      <c r="K3" s="31"/>
      <c r="L3" s="31"/>
    </row>
    <row r="4" spans="1:12" ht="19.5">
      <c r="A4" s="41" t="s">
        <v>101</v>
      </c>
      <c r="B4" s="38" t="s">
        <v>102</v>
      </c>
      <c r="C4" s="38"/>
      <c r="D4" s="38"/>
      <c r="E4" s="30"/>
      <c r="F4" s="30"/>
      <c r="G4" s="38"/>
      <c r="H4" s="31"/>
      <c r="I4" s="31"/>
      <c r="J4" s="31"/>
      <c r="K4" s="31"/>
      <c r="L4" s="31"/>
    </row>
    <row r="5" spans="1:12" ht="19.5">
      <c r="A5" s="39" t="s">
        <v>103</v>
      </c>
      <c r="B5" s="25" t="s">
        <v>104</v>
      </c>
      <c r="C5" s="25"/>
      <c r="D5" s="25"/>
      <c r="E5" s="30"/>
      <c r="F5" s="30"/>
      <c r="G5" s="52"/>
      <c r="H5" s="31"/>
      <c r="I5" s="31"/>
      <c r="J5" s="31"/>
      <c r="K5" s="31"/>
      <c r="L5" s="31"/>
    </row>
    <row r="6" spans="1:12">
      <c r="A6" s="53" t="s">
        <v>105</v>
      </c>
      <c r="B6" s="25" t="s">
        <v>106</v>
      </c>
      <c r="C6" s="25"/>
      <c r="D6" s="25"/>
      <c r="E6" s="30"/>
      <c r="F6" s="30"/>
      <c r="G6" s="52"/>
      <c r="H6" s="38"/>
      <c r="I6" s="38"/>
      <c r="J6" s="51"/>
      <c r="K6" s="51"/>
      <c r="L6" s="51"/>
    </row>
    <row r="7" spans="1:12">
      <c r="A7" s="39" t="s">
        <v>107</v>
      </c>
      <c r="B7" s="38" t="s">
        <v>108</v>
      </c>
      <c r="C7" s="38"/>
      <c r="D7" s="54"/>
      <c r="E7" s="30"/>
      <c r="F7" s="30"/>
      <c r="G7" s="52"/>
      <c r="H7" s="38"/>
      <c r="I7" s="38"/>
      <c r="J7" s="51"/>
      <c r="K7" s="51"/>
      <c r="L7" s="51"/>
    </row>
    <row r="8" spans="1:12" ht="14.25">
      <c r="A8" s="39" t="s">
        <v>109</v>
      </c>
      <c r="B8" s="38" t="s">
        <v>110</v>
      </c>
      <c r="C8" s="25"/>
      <c r="D8" s="25"/>
      <c r="E8" s="55"/>
      <c r="F8" s="30"/>
      <c r="G8" s="54"/>
      <c r="H8" s="38"/>
      <c r="I8" s="38"/>
      <c r="J8" s="30"/>
      <c r="K8" s="30"/>
      <c r="L8" s="30"/>
    </row>
    <row r="9" spans="1:12">
      <c r="A9" s="30"/>
      <c r="B9" s="30"/>
      <c r="C9" s="30"/>
      <c r="D9" s="30"/>
      <c r="E9" s="30"/>
      <c r="F9" s="30"/>
      <c r="G9" s="54"/>
      <c r="H9" s="52"/>
      <c r="I9" s="52"/>
      <c r="J9" s="30"/>
      <c r="K9" s="30"/>
      <c r="L9" s="30"/>
    </row>
    <row r="10" spans="1:12">
      <c r="A10" s="56" t="s">
        <v>111</v>
      </c>
      <c r="B10" s="57" t="s">
        <v>112</v>
      </c>
      <c r="C10" s="30"/>
      <c r="D10" s="54"/>
      <c r="E10" s="30"/>
      <c r="F10" s="30"/>
      <c r="G10" s="54"/>
      <c r="H10" s="52"/>
      <c r="I10" s="52"/>
      <c r="J10" s="30"/>
      <c r="K10" s="30"/>
      <c r="L10" s="30"/>
    </row>
    <row r="11" spans="1:12">
      <c r="A11" s="56" t="s">
        <v>113</v>
      </c>
      <c r="B11" s="57" t="s">
        <v>114</v>
      </c>
      <c r="C11" s="38"/>
      <c r="D11" s="54"/>
      <c r="E11" s="30"/>
      <c r="F11" s="30"/>
      <c r="G11" s="54"/>
      <c r="H11" s="52"/>
      <c r="I11" s="52"/>
      <c r="J11" s="30"/>
      <c r="K11" s="30"/>
      <c r="L11" s="30"/>
    </row>
    <row r="12" spans="1:12">
      <c r="A12" s="56" t="s">
        <v>115</v>
      </c>
      <c r="B12" s="57" t="s">
        <v>116</v>
      </c>
      <c r="C12" s="38"/>
      <c r="D12" s="54"/>
      <c r="E12" s="30"/>
      <c r="F12" s="30"/>
      <c r="G12" s="54"/>
      <c r="H12" s="54"/>
      <c r="I12" s="54"/>
      <c r="J12" s="30"/>
      <c r="K12" s="30"/>
      <c r="L12" s="30"/>
    </row>
    <row r="13" spans="1:12">
      <c r="A13" s="56" t="s">
        <v>51</v>
      </c>
      <c r="B13" s="57" t="s">
        <v>117</v>
      </c>
      <c r="C13" s="38"/>
      <c r="D13" s="54"/>
      <c r="E13" s="30"/>
      <c r="F13" s="30"/>
      <c r="G13" s="54"/>
      <c r="H13" s="54"/>
      <c r="I13" s="54"/>
      <c r="J13" s="30"/>
      <c r="K13" s="30"/>
      <c r="L13" s="30"/>
    </row>
    <row r="14" spans="1:12">
      <c r="A14" s="56" t="s">
        <v>118</v>
      </c>
      <c r="B14" s="57" t="s">
        <v>119</v>
      </c>
      <c r="C14" s="38"/>
      <c r="D14" s="54"/>
      <c r="E14" s="30"/>
      <c r="F14" s="30"/>
      <c r="G14" s="54"/>
      <c r="H14" s="54"/>
      <c r="I14" s="54"/>
      <c r="J14" s="30"/>
      <c r="K14" s="30"/>
      <c r="L14" s="30"/>
    </row>
    <row r="15" spans="1:12">
      <c r="A15" s="39"/>
      <c r="B15" s="38"/>
      <c r="C15" s="38"/>
      <c r="D15" s="54"/>
      <c r="E15" s="30"/>
      <c r="F15" s="30"/>
      <c r="G15" s="54"/>
      <c r="H15" s="54"/>
      <c r="I15" s="54"/>
      <c r="J15" s="30"/>
      <c r="K15" s="30"/>
      <c r="L15" s="30"/>
    </row>
    <row r="16" spans="1:12">
      <c r="A16" s="56" t="s">
        <v>120</v>
      </c>
      <c r="B16" s="57" t="s">
        <v>121</v>
      </c>
      <c r="C16" s="38"/>
      <c r="D16" s="54"/>
      <c r="E16" s="30"/>
      <c r="F16" s="30"/>
      <c r="G16" s="54"/>
      <c r="H16" s="54"/>
      <c r="I16" s="54"/>
      <c r="J16" s="30"/>
      <c r="K16" s="30"/>
      <c r="L16" s="30"/>
    </row>
    <row r="17" spans="1:12">
      <c r="A17" s="56" t="s">
        <v>122</v>
      </c>
      <c r="B17" s="57" t="s">
        <v>123</v>
      </c>
      <c r="C17" s="38"/>
      <c r="D17" s="54"/>
      <c r="E17" s="30"/>
      <c r="F17" s="30"/>
      <c r="G17" s="54"/>
      <c r="H17" s="54"/>
      <c r="I17" s="54"/>
      <c r="J17" s="30"/>
      <c r="K17" s="30"/>
      <c r="L17" s="30"/>
    </row>
    <row r="18" spans="1:12">
      <c r="A18" s="56" t="s">
        <v>124</v>
      </c>
      <c r="B18" s="57" t="s">
        <v>121</v>
      </c>
      <c r="C18" s="38"/>
      <c r="D18" s="54"/>
      <c r="E18" s="30"/>
      <c r="F18" s="30"/>
      <c r="G18" s="54"/>
      <c r="H18" s="54"/>
      <c r="I18" s="54"/>
      <c r="J18" s="30"/>
      <c r="K18" s="30"/>
      <c r="L18" s="30"/>
    </row>
    <row r="19" spans="1:12">
      <c r="A19" s="39"/>
      <c r="B19" s="38"/>
      <c r="C19" s="38"/>
      <c r="D19" s="54"/>
      <c r="E19" s="30"/>
      <c r="F19" s="30"/>
      <c r="G19" s="54"/>
      <c r="H19" s="54"/>
      <c r="I19" s="54"/>
      <c r="J19" s="30"/>
      <c r="K19" s="30"/>
      <c r="L19" s="30"/>
    </row>
    <row r="20" spans="1:12">
      <c r="A20" s="39" t="s">
        <v>125</v>
      </c>
      <c r="B20" s="38" t="s">
        <v>126</v>
      </c>
      <c r="C20" s="38"/>
      <c r="D20" s="58"/>
      <c r="E20" s="30"/>
      <c r="F20" s="7"/>
      <c r="G20" s="54"/>
      <c r="H20" s="54"/>
      <c r="I20" s="54"/>
      <c r="J20" s="30"/>
      <c r="K20" s="30"/>
      <c r="L20" s="30"/>
    </row>
    <row r="21" spans="1:12">
      <c r="A21" s="39"/>
      <c r="B21" s="38"/>
      <c r="C21" s="38"/>
      <c r="D21" s="54"/>
      <c r="E21" s="30"/>
      <c r="F21" s="30"/>
      <c r="G21" s="54"/>
      <c r="H21" s="54"/>
      <c r="I21" s="54"/>
      <c r="J21" s="30"/>
      <c r="K21" s="30"/>
      <c r="L21" s="30"/>
    </row>
    <row r="22" spans="1:12">
      <c r="A22" s="56" t="s">
        <v>63</v>
      </c>
      <c r="B22" s="57" t="s">
        <v>127</v>
      </c>
      <c r="C22" s="38"/>
      <c r="D22" s="54"/>
      <c r="E22" s="30"/>
      <c r="F22" s="30"/>
      <c r="G22" s="38"/>
      <c r="H22" s="54"/>
      <c r="I22" s="54"/>
      <c r="J22" s="30"/>
      <c r="K22" s="30"/>
      <c r="L22" s="30"/>
    </row>
    <row r="23" spans="1:12">
      <c r="A23" s="56" t="s">
        <v>128</v>
      </c>
      <c r="B23" s="57" t="s">
        <v>129</v>
      </c>
      <c r="C23" s="30"/>
      <c r="D23" s="30"/>
      <c r="E23" s="30"/>
      <c r="F23" s="30"/>
      <c r="G23" s="54"/>
      <c r="H23" s="54"/>
      <c r="I23" s="54"/>
      <c r="J23" s="30"/>
      <c r="K23" s="30"/>
      <c r="L23" s="30"/>
    </row>
    <row r="24" spans="1:12">
      <c r="A24" s="56" t="s">
        <v>130</v>
      </c>
      <c r="B24" s="57" t="s">
        <v>131</v>
      </c>
      <c r="C24" s="38"/>
      <c r="D24" s="54"/>
      <c r="E24" s="30"/>
      <c r="F24" s="30"/>
      <c r="G24" s="54"/>
      <c r="H24" s="54"/>
      <c r="I24" s="54"/>
      <c r="J24" s="30"/>
      <c r="K24" s="30"/>
      <c r="L24" s="30"/>
    </row>
    <row r="25" spans="1:12">
      <c r="A25" s="56" t="s">
        <v>132</v>
      </c>
      <c r="B25" s="57" t="s">
        <v>133</v>
      </c>
      <c r="C25" s="38"/>
      <c r="D25" s="54"/>
      <c r="E25" s="30"/>
      <c r="F25" s="30"/>
      <c r="G25" s="54"/>
      <c r="H25" s="54"/>
      <c r="I25" s="54"/>
      <c r="J25" s="30"/>
      <c r="K25" s="30"/>
      <c r="L25" s="30"/>
    </row>
    <row r="26" spans="1:12">
      <c r="A26" s="56" t="s">
        <v>134</v>
      </c>
      <c r="B26" s="57" t="s">
        <v>135</v>
      </c>
      <c r="C26" s="38"/>
      <c r="D26" s="54"/>
      <c r="E26" s="30"/>
      <c r="F26" s="30"/>
      <c r="G26" s="54"/>
      <c r="H26" s="54"/>
      <c r="I26" s="54"/>
      <c r="J26" s="30"/>
      <c r="K26" s="30"/>
      <c r="L26" s="30"/>
    </row>
    <row r="27" spans="1:12">
      <c r="A27" s="56" t="s">
        <v>136</v>
      </c>
      <c r="B27" s="38" t="s">
        <v>137</v>
      </c>
      <c r="C27" s="38"/>
      <c r="E27" s="30"/>
      <c r="F27" s="30"/>
      <c r="G27" s="54"/>
      <c r="H27" s="54"/>
      <c r="I27" s="54"/>
      <c r="J27" s="30"/>
      <c r="K27" s="30"/>
      <c r="L27" s="30"/>
    </row>
    <row r="28" spans="1:12" ht="19.5">
      <c r="A28" s="59"/>
      <c r="B28" s="60"/>
      <c r="C28" s="31"/>
      <c r="D28" s="31"/>
      <c r="E28" s="31"/>
      <c r="F28" s="31"/>
      <c r="G28" s="31"/>
      <c r="H28" s="54"/>
      <c r="I28" s="54"/>
      <c r="J28" s="30"/>
      <c r="K28" s="30"/>
      <c r="L28" s="30"/>
    </row>
    <row r="29" spans="1:12">
      <c r="A29" s="56" t="s">
        <v>138</v>
      </c>
      <c r="B29" s="57" t="s">
        <v>139</v>
      </c>
      <c r="C29" s="38"/>
      <c r="E29" s="30"/>
      <c r="F29" s="30"/>
      <c r="G29" s="54"/>
      <c r="H29" s="54"/>
      <c r="I29" s="54"/>
      <c r="J29" s="30"/>
      <c r="K29" s="30"/>
      <c r="L29" s="30"/>
    </row>
    <row r="30" spans="1:12">
      <c r="A30" s="56"/>
      <c r="B30" s="38"/>
      <c r="C30" s="38"/>
      <c r="E30" s="30"/>
      <c r="F30" s="30"/>
      <c r="G30" s="54"/>
      <c r="H30" s="54"/>
      <c r="I30" s="54"/>
      <c r="J30" s="30"/>
      <c r="K30" s="30"/>
      <c r="L30" s="30"/>
    </row>
    <row r="31" spans="1:12">
      <c r="A31" s="56" t="s">
        <v>140</v>
      </c>
      <c r="B31" s="57" t="s">
        <v>141</v>
      </c>
      <c r="C31" s="38"/>
      <c r="D31" s="54"/>
      <c r="E31" s="30"/>
      <c r="F31" s="30"/>
      <c r="G31" s="54"/>
      <c r="H31" s="54"/>
      <c r="I31" s="54"/>
      <c r="J31" s="30"/>
      <c r="K31" s="30"/>
      <c r="L31" s="30"/>
    </row>
    <row r="32" spans="1:12" ht="19.5">
      <c r="A32" s="56" t="s">
        <v>68</v>
      </c>
      <c r="B32" s="57" t="s">
        <v>142</v>
      </c>
      <c r="C32" s="38"/>
      <c r="D32" s="54"/>
      <c r="E32" s="30"/>
      <c r="F32" s="30"/>
      <c r="G32" s="54"/>
      <c r="H32" s="31"/>
      <c r="I32" s="31"/>
      <c r="J32" s="31"/>
      <c r="K32" s="31"/>
      <c r="L32" s="31"/>
    </row>
    <row r="33" spans="1:12">
      <c r="A33" s="56"/>
      <c r="B33" s="38"/>
      <c r="C33" s="38"/>
      <c r="E33" s="30"/>
      <c r="F33" s="30"/>
      <c r="G33" s="54"/>
      <c r="H33" s="54"/>
      <c r="I33" s="54"/>
      <c r="J33" s="30"/>
      <c r="K33" s="30"/>
      <c r="L33" s="30"/>
    </row>
    <row r="34" spans="1:12">
      <c r="A34" s="56" t="s">
        <v>143</v>
      </c>
      <c r="B34" s="57" t="s">
        <v>144</v>
      </c>
      <c r="C34" s="38"/>
      <c r="D34" s="54"/>
      <c r="E34" s="30"/>
      <c r="F34" s="30"/>
      <c r="G34" s="54"/>
      <c r="H34" s="54"/>
      <c r="I34" s="54"/>
      <c r="J34" s="30"/>
      <c r="K34" s="30"/>
      <c r="L34" s="30"/>
    </row>
    <row r="35" spans="1:12">
      <c r="A35" s="56" t="s">
        <v>145</v>
      </c>
      <c r="B35" s="57" t="s">
        <v>146</v>
      </c>
      <c r="C35" s="38"/>
      <c r="D35" s="54"/>
      <c r="E35" s="30"/>
      <c r="F35" s="30"/>
      <c r="G35" s="54"/>
      <c r="H35" s="54"/>
      <c r="I35" s="54"/>
      <c r="J35" s="30"/>
      <c r="K35" s="30"/>
      <c r="L35" s="30"/>
    </row>
    <row r="36" spans="1:12">
      <c r="A36" s="56" t="s">
        <v>147</v>
      </c>
      <c r="B36" s="57" t="s">
        <v>148</v>
      </c>
      <c r="C36" s="38"/>
      <c r="D36" s="54"/>
      <c r="E36" s="30"/>
      <c r="F36" s="30"/>
      <c r="G36" s="54"/>
      <c r="H36" s="54"/>
      <c r="I36" s="54"/>
      <c r="J36" s="30"/>
      <c r="K36" s="30"/>
      <c r="L36" s="30"/>
    </row>
    <row r="37" spans="1:12">
      <c r="A37" s="56" t="s">
        <v>149</v>
      </c>
      <c r="B37" s="57" t="s">
        <v>150</v>
      </c>
      <c r="C37" s="38"/>
      <c r="D37" s="54"/>
      <c r="E37" s="30"/>
      <c r="F37" s="30"/>
      <c r="G37" s="54"/>
      <c r="H37" s="54"/>
      <c r="I37" s="54"/>
      <c r="J37" s="30"/>
      <c r="K37" s="30"/>
      <c r="L37" s="30"/>
    </row>
    <row r="38" spans="1:12">
      <c r="A38" s="56"/>
      <c r="C38" s="38"/>
      <c r="D38" s="54"/>
      <c r="E38" s="30"/>
      <c r="F38" s="30"/>
      <c r="G38" s="54"/>
      <c r="H38" s="54"/>
      <c r="I38" s="54"/>
      <c r="J38" s="30"/>
      <c r="K38" s="30"/>
      <c r="L38" s="30"/>
    </row>
    <row r="39" spans="1:12">
      <c r="A39" s="56" t="s">
        <v>151</v>
      </c>
      <c r="B39" s="57" t="s">
        <v>152</v>
      </c>
      <c r="C39" s="38"/>
      <c r="D39" s="54"/>
      <c r="E39" s="30"/>
      <c r="F39" s="30"/>
      <c r="G39" s="54"/>
      <c r="H39" s="54"/>
      <c r="I39" s="54"/>
      <c r="J39" s="30"/>
      <c r="K39" s="30"/>
      <c r="L39" s="30"/>
    </row>
    <row r="40" spans="1:12">
      <c r="A40" s="56" t="s">
        <v>153</v>
      </c>
      <c r="B40" s="57" t="s">
        <v>154</v>
      </c>
      <c r="C40" s="38"/>
      <c r="E40" s="30"/>
      <c r="F40" s="30"/>
      <c r="G40" s="54"/>
      <c r="H40" s="54"/>
      <c r="I40" s="54"/>
      <c r="J40" s="30"/>
      <c r="K40" s="30"/>
      <c r="L40" s="30"/>
    </row>
    <row r="41" spans="1:12">
      <c r="A41" s="56"/>
      <c r="B41" s="38"/>
      <c r="C41" s="38"/>
      <c r="E41" s="30"/>
      <c r="F41" s="30"/>
      <c r="G41" s="54"/>
      <c r="H41" s="54"/>
      <c r="I41" s="54"/>
      <c r="J41" s="30"/>
      <c r="K41" s="30"/>
      <c r="L41" s="30"/>
    </row>
    <row r="42" spans="1:12">
      <c r="A42" s="56" t="s">
        <v>155</v>
      </c>
      <c r="B42" s="57" t="s">
        <v>156</v>
      </c>
      <c r="C42" s="38"/>
      <c r="D42" s="54"/>
      <c r="E42" s="30"/>
      <c r="F42" s="30"/>
      <c r="G42" s="54"/>
      <c r="H42" s="54"/>
      <c r="I42" s="54"/>
      <c r="J42" s="30"/>
      <c r="K42" s="30"/>
      <c r="L42" s="30"/>
    </row>
    <row r="43" spans="1:12">
      <c r="A43" s="56" t="s">
        <v>157</v>
      </c>
      <c r="B43" s="57" t="s">
        <v>158</v>
      </c>
      <c r="C43" s="38"/>
      <c r="E43" s="30"/>
      <c r="F43" s="30"/>
      <c r="G43" s="54"/>
      <c r="H43" s="54"/>
      <c r="I43" s="54"/>
      <c r="J43" s="30"/>
      <c r="K43" s="30"/>
      <c r="L43" s="30"/>
    </row>
    <row r="44" spans="1:12">
      <c r="A44" s="56" t="s">
        <v>159</v>
      </c>
      <c r="B44" s="57" t="s">
        <v>160</v>
      </c>
      <c r="C44" s="38"/>
      <c r="E44" s="30"/>
      <c r="F44" s="30"/>
      <c r="G44" s="54"/>
      <c r="H44" s="54"/>
      <c r="I44" s="54"/>
      <c r="J44" s="30"/>
      <c r="K44" s="30"/>
      <c r="L44" s="30"/>
    </row>
    <row r="45" spans="1:12">
      <c r="A45" s="56" t="s">
        <v>82</v>
      </c>
      <c r="B45" s="57" t="s">
        <v>161</v>
      </c>
      <c r="C45" s="38"/>
      <c r="D45" s="54"/>
      <c r="E45" s="30"/>
      <c r="F45" s="30"/>
      <c r="G45" s="54"/>
      <c r="H45" s="54"/>
      <c r="I45" s="54"/>
      <c r="J45" s="30"/>
      <c r="K45" s="30"/>
      <c r="L45" s="30"/>
    </row>
    <row r="46" spans="1:12">
      <c r="A46" s="39"/>
      <c r="B46" s="38"/>
      <c r="C46" s="38"/>
      <c r="D46" s="54"/>
      <c r="E46" s="30"/>
      <c r="F46" s="30"/>
      <c r="G46" s="54"/>
      <c r="H46" s="54"/>
      <c r="I46" s="54"/>
      <c r="J46" s="30"/>
      <c r="K46" s="30"/>
      <c r="L46" s="30"/>
    </row>
    <row r="47" spans="1:12">
      <c r="A47" s="56" t="s">
        <v>162</v>
      </c>
      <c r="B47" s="57" t="s">
        <v>163</v>
      </c>
      <c r="C47" s="38"/>
      <c r="D47" s="54"/>
      <c r="E47" s="30"/>
      <c r="F47" s="30"/>
      <c r="G47" s="54"/>
      <c r="H47" s="54"/>
      <c r="I47" s="54"/>
      <c r="J47" s="30"/>
      <c r="K47" s="30"/>
      <c r="L47" s="30"/>
    </row>
    <row r="48" spans="1:12">
      <c r="A48" s="56" t="s">
        <v>164</v>
      </c>
      <c r="B48" s="57" t="s">
        <v>165</v>
      </c>
      <c r="C48" s="38"/>
      <c r="D48" s="54"/>
      <c r="E48" s="30"/>
      <c r="F48" s="30"/>
      <c r="G48" s="54"/>
      <c r="H48" s="54"/>
      <c r="I48" s="54"/>
      <c r="J48" s="30"/>
      <c r="K48" s="30"/>
      <c r="L48" s="30"/>
    </row>
    <row r="49" spans="1:12">
      <c r="A49" s="56" t="s">
        <v>166</v>
      </c>
      <c r="B49" s="57" t="s">
        <v>167</v>
      </c>
      <c r="C49" s="38"/>
      <c r="E49" s="30"/>
      <c r="F49" s="30"/>
      <c r="G49" s="54"/>
      <c r="H49" s="54"/>
      <c r="I49" s="54"/>
      <c r="J49" s="30"/>
      <c r="K49" s="30"/>
      <c r="L49" s="30"/>
    </row>
    <row r="50" spans="1:12">
      <c r="A50" s="56"/>
      <c r="B50" s="38"/>
      <c r="C50" s="38"/>
      <c r="E50" s="30"/>
      <c r="F50" s="30"/>
      <c r="G50" s="54"/>
      <c r="H50" s="54"/>
      <c r="I50" s="54"/>
      <c r="J50" s="30"/>
      <c r="K50" s="30"/>
      <c r="L50" s="30"/>
    </row>
    <row r="51" spans="1:12">
      <c r="A51" s="56" t="s">
        <v>168</v>
      </c>
      <c r="B51" s="57" t="s">
        <v>169</v>
      </c>
      <c r="C51" s="38"/>
      <c r="D51" s="54"/>
      <c r="E51" s="30"/>
      <c r="F51" s="30"/>
      <c r="G51" s="54"/>
      <c r="H51" s="54"/>
      <c r="I51" s="54"/>
      <c r="J51" s="30"/>
      <c r="K51" s="30"/>
      <c r="L51" s="30"/>
    </row>
    <row r="52" spans="1:12">
      <c r="A52" s="56"/>
      <c r="B52" s="38"/>
      <c r="C52" s="38"/>
      <c r="E52" s="30"/>
      <c r="F52" s="30"/>
      <c r="G52" s="54"/>
      <c r="H52" s="54"/>
      <c r="I52" s="54"/>
      <c r="J52" s="30"/>
      <c r="K52" s="30"/>
      <c r="L52" s="30"/>
    </row>
    <row r="53" spans="1:12">
      <c r="A53" s="56" t="s">
        <v>170</v>
      </c>
      <c r="B53" s="57" t="s">
        <v>171</v>
      </c>
      <c r="C53" s="38"/>
      <c r="D53" s="54"/>
      <c r="E53" s="30"/>
      <c r="F53" s="30"/>
      <c r="G53" s="54"/>
      <c r="H53" s="54"/>
      <c r="I53" s="54"/>
      <c r="J53" s="30"/>
      <c r="K53" s="30"/>
      <c r="L53" s="30"/>
    </row>
    <row r="54" spans="1:12">
      <c r="A54" s="56" t="s">
        <v>172</v>
      </c>
      <c r="B54" s="57" t="s">
        <v>173</v>
      </c>
      <c r="C54" s="38"/>
      <c r="E54" s="30"/>
      <c r="F54" s="30"/>
      <c r="G54" s="54"/>
      <c r="H54" s="54"/>
      <c r="I54" s="54"/>
      <c r="J54" s="30"/>
      <c r="K54" s="30"/>
      <c r="L54" s="30"/>
    </row>
    <row r="55" spans="1:12">
      <c r="A55" s="56" t="s">
        <v>174</v>
      </c>
      <c r="B55" s="57" t="s">
        <v>175</v>
      </c>
      <c r="C55" s="38"/>
      <c r="E55" s="30"/>
      <c r="F55" s="30"/>
      <c r="G55" s="54"/>
      <c r="H55" s="54"/>
      <c r="I55" s="54"/>
      <c r="J55" s="30"/>
      <c r="K55" s="30"/>
      <c r="L55" s="30"/>
    </row>
    <row r="56" spans="1:12">
      <c r="A56" s="56" t="s">
        <v>176</v>
      </c>
      <c r="B56" s="57" t="s">
        <v>177</v>
      </c>
      <c r="C56" s="38"/>
      <c r="D56" s="54"/>
      <c r="E56" s="30"/>
      <c r="F56" s="30"/>
      <c r="G56" s="54"/>
      <c r="H56" s="54"/>
      <c r="I56" s="54"/>
      <c r="J56" s="30"/>
      <c r="K56" s="30"/>
      <c r="L56" s="30"/>
    </row>
    <row r="57" spans="1:12">
      <c r="A57" s="56"/>
      <c r="B57" s="38"/>
      <c r="C57" s="38"/>
      <c r="E57" s="30"/>
      <c r="F57" s="30"/>
      <c r="G57" s="54"/>
      <c r="H57" s="54"/>
      <c r="I57" s="54"/>
      <c r="J57" s="30"/>
      <c r="K57" s="30"/>
      <c r="L57" s="30"/>
    </row>
    <row r="58" spans="1:12">
      <c r="A58" s="56" t="s">
        <v>178</v>
      </c>
      <c r="B58" s="57" t="s">
        <v>179</v>
      </c>
      <c r="C58" s="38"/>
      <c r="D58" s="54"/>
      <c r="E58" s="30"/>
      <c r="F58" s="30"/>
      <c r="G58" s="54"/>
      <c r="H58" s="54"/>
      <c r="I58" s="54"/>
      <c r="J58" s="30"/>
      <c r="K58" s="30"/>
      <c r="L58" s="30"/>
    </row>
    <row r="59" spans="1:12">
      <c r="A59" s="56" t="s">
        <v>180</v>
      </c>
      <c r="B59" s="57" t="s">
        <v>181</v>
      </c>
      <c r="C59" s="38"/>
      <c r="D59" s="54"/>
      <c r="E59" s="30"/>
      <c r="F59" s="30"/>
      <c r="G59" s="54"/>
      <c r="H59" s="54"/>
      <c r="I59" s="54"/>
      <c r="J59" s="30"/>
      <c r="K59" s="30"/>
      <c r="L59" s="30"/>
    </row>
    <row r="60" spans="1:12">
      <c r="A60" s="56"/>
      <c r="B60" s="38"/>
      <c r="C60" s="38"/>
      <c r="E60" s="30"/>
      <c r="F60" s="30"/>
      <c r="G60" s="54"/>
      <c r="H60" s="54"/>
      <c r="I60" s="54"/>
      <c r="J60" s="30"/>
      <c r="K60" s="30"/>
      <c r="L60" s="30"/>
    </row>
    <row r="61" spans="1:12">
      <c r="A61" s="26" t="s">
        <v>1212</v>
      </c>
      <c r="B61" s="23" t="s">
        <v>1211</v>
      </c>
      <c r="G61" s="54"/>
      <c r="H61" s="54"/>
      <c r="I61" s="54"/>
      <c r="J61" s="30"/>
      <c r="K61" s="30"/>
      <c r="L61" s="30"/>
    </row>
    <row r="62" spans="1:12">
      <c r="G62" s="54"/>
      <c r="H62" s="54"/>
      <c r="I62" s="54"/>
      <c r="J62" s="30"/>
      <c r="K62" s="30"/>
      <c r="L62" s="30"/>
    </row>
    <row r="63" spans="1:12">
      <c r="A63" s="56" t="s">
        <v>182</v>
      </c>
      <c r="B63" s="57" t="s">
        <v>183</v>
      </c>
      <c r="C63" s="38"/>
      <c r="D63" s="54"/>
      <c r="E63" s="30"/>
      <c r="F63" s="30"/>
      <c r="G63" s="54"/>
      <c r="H63" s="54"/>
      <c r="I63" s="54"/>
      <c r="J63" s="30"/>
      <c r="K63" s="30"/>
      <c r="L63" s="30"/>
    </row>
    <row r="64" spans="1:12">
      <c r="A64" s="56" t="s">
        <v>184</v>
      </c>
      <c r="B64" s="57" t="s">
        <v>185</v>
      </c>
      <c r="C64" s="38"/>
      <c r="D64" s="54"/>
      <c r="E64" s="30"/>
      <c r="F64" s="30"/>
      <c r="G64" s="54"/>
      <c r="H64" s="54"/>
      <c r="I64" s="54"/>
      <c r="J64" s="30"/>
      <c r="K64" s="30"/>
      <c r="L64" s="30"/>
    </row>
    <row r="65" spans="1:12">
      <c r="A65" s="56" t="s">
        <v>87</v>
      </c>
      <c r="B65" s="57" t="s">
        <v>186</v>
      </c>
      <c r="C65" s="38"/>
      <c r="D65" s="54"/>
      <c r="E65" s="30"/>
      <c r="F65" s="30"/>
      <c r="G65" s="54"/>
      <c r="H65" s="54"/>
      <c r="I65" s="54"/>
      <c r="J65" s="30"/>
      <c r="K65" s="30"/>
      <c r="L65" s="30"/>
    </row>
    <row r="66" spans="1:12">
      <c r="A66" s="30"/>
      <c r="B66" s="30"/>
      <c r="C66" s="30"/>
      <c r="D66" s="30"/>
      <c r="E66" s="30"/>
      <c r="F66" s="30"/>
      <c r="G66" s="54"/>
      <c r="H66" s="54"/>
      <c r="I66" s="54"/>
      <c r="J66" s="30"/>
      <c r="K66" s="30"/>
      <c r="L66" s="30"/>
    </row>
    <row r="67" spans="1:12">
      <c r="A67" s="56" t="s">
        <v>187</v>
      </c>
      <c r="B67" s="57" t="s">
        <v>188</v>
      </c>
      <c r="C67" s="38"/>
      <c r="D67" s="54"/>
      <c r="E67" s="30"/>
      <c r="F67" s="30"/>
      <c r="G67" s="54"/>
      <c r="H67" s="54"/>
      <c r="I67" s="54"/>
      <c r="J67" s="30"/>
      <c r="K67" s="30"/>
      <c r="L67" s="30"/>
    </row>
    <row r="68" spans="1:12">
      <c r="A68" s="56" t="s">
        <v>189</v>
      </c>
      <c r="B68" s="57" t="s">
        <v>190</v>
      </c>
      <c r="C68" s="38"/>
      <c r="E68" s="30"/>
      <c r="F68" s="30"/>
      <c r="G68" s="54"/>
      <c r="H68" s="54"/>
      <c r="I68" s="54"/>
      <c r="J68" s="30"/>
      <c r="K68" s="30"/>
      <c r="L68" s="30"/>
    </row>
    <row r="69" spans="1:12">
      <c r="A69" s="56" t="s">
        <v>191</v>
      </c>
      <c r="B69" s="57" t="s">
        <v>192</v>
      </c>
      <c r="C69" s="38"/>
      <c r="E69" s="30"/>
      <c r="F69" s="30"/>
      <c r="G69" s="54"/>
      <c r="H69" s="54"/>
      <c r="I69" s="54"/>
      <c r="J69" s="30"/>
      <c r="K69" s="30"/>
      <c r="L69" s="30"/>
    </row>
    <row r="70" spans="1:12">
      <c r="A70" s="56" t="s">
        <v>193</v>
      </c>
      <c r="B70" s="57" t="s">
        <v>194</v>
      </c>
      <c r="C70" s="38"/>
      <c r="D70" s="54"/>
      <c r="E70" s="30"/>
      <c r="F70" s="30"/>
      <c r="G70" s="54"/>
      <c r="H70" s="54"/>
      <c r="I70" s="54"/>
      <c r="J70" s="30"/>
      <c r="K70" s="30"/>
      <c r="L70" s="30"/>
    </row>
    <row r="71" spans="1:12">
      <c r="A71" s="56"/>
      <c r="B71" s="38"/>
      <c r="C71" s="38"/>
      <c r="E71" s="30"/>
      <c r="F71" s="30"/>
      <c r="G71" s="54"/>
      <c r="H71" s="54"/>
      <c r="I71" s="54"/>
      <c r="J71" s="30"/>
      <c r="K71" s="30"/>
      <c r="L71" s="30"/>
    </row>
    <row r="72" spans="1:12">
      <c r="A72" s="56" t="s">
        <v>195</v>
      </c>
      <c r="B72" s="57" t="s">
        <v>195</v>
      </c>
      <c r="C72" s="38"/>
      <c r="D72" s="54"/>
      <c r="E72" s="30"/>
      <c r="F72" s="30"/>
      <c r="G72" s="54"/>
      <c r="H72" s="54"/>
      <c r="I72" s="54"/>
      <c r="J72" s="30"/>
      <c r="K72" s="30"/>
      <c r="L72" s="30"/>
    </row>
    <row r="73" spans="1:12">
      <c r="A73" s="56" t="s">
        <v>196</v>
      </c>
      <c r="B73" s="57" t="s">
        <v>197</v>
      </c>
      <c r="C73" s="38"/>
      <c r="E73" s="30"/>
      <c r="F73" s="30"/>
      <c r="G73" s="54"/>
      <c r="H73" s="54"/>
      <c r="I73" s="54"/>
      <c r="J73" s="30"/>
      <c r="K73" s="30"/>
      <c r="L73" s="30"/>
    </row>
    <row r="74" spans="1:12">
      <c r="A74" s="56" t="s">
        <v>198</v>
      </c>
      <c r="B74" s="57" t="s">
        <v>199</v>
      </c>
      <c r="C74" s="38"/>
      <c r="D74" s="54"/>
      <c r="E74" s="30"/>
      <c r="F74" s="30"/>
      <c r="G74" s="54"/>
      <c r="H74" s="54"/>
      <c r="I74" s="54"/>
      <c r="J74" s="30"/>
      <c r="K74" s="30"/>
      <c r="L74" s="30"/>
    </row>
    <row r="75" spans="1:12">
      <c r="A75" s="56"/>
      <c r="B75" s="38"/>
      <c r="C75" s="38"/>
      <c r="E75" s="30"/>
      <c r="F75" s="30"/>
      <c r="G75" s="54"/>
      <c r="H75" s="54"/>
      <c r="I75" s="54"/>
      <c r="J75" s="30"/>
      <c r="K75" s="30"/>
      <c r="L75" s="30"/>
    </row>
    <row r="76" spans="1:12">
      <c r="A76" s="56" t="s">
        <v>200</v>
      </c>
      <c r="B76" s="57" t="s">
        <v>201</v>
      </c>
      <c r="C76" s="38"/>
      <c r="D76" s="54"/>
      <c r="E76" s="30"/>
      <c r="F76" s="30"/>
      <c r="G76" s="54"/>
      <c r="H76" s="54"/>
      <c r="I76" s="54"/>
      <c r="J76" s="30"/>
      <c r="K76" s="30"/>
      <c r="L76" s="30"/>
    </row>
    <row r="77" spans="1:12">
      <c r="A77" s="56" t="s">
        <v>202</v>
      </c>
      <c r="B77" s="57" t="s">
        <v>203</v>
      </c>
      <c r="C77" s="38"/>
      <c r="D77" s="54"/>
      <c r="E77" s="30"/>
      <c r="F77" s="30"/>
      <c r="G77" s="54"/>
      <c r="H77" s="54"/>
      <c r="I77" s="54"/>
      <c r="J77" s="30"/>
      <c r="K77" s="30"/>
      <c r="L77" s="30"/>
    </row>
    <row r="78" spans="1:12">
      <c r="A78" s="56" t="s">
        <v>93</v>
      </c>
      <c r="B78" s="57" t="s">
        <v>204</v>
      </c>
      <c r="C78" s="38"/>
      <c r="D78" s="54"/>
      <c r="E78" s="30"/>
      <c r="F78" s="30"/>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9"/>
  <sheetViews>
    <sheetView showGridLines="0" workbookViewId="0"/>
  </sheetViews>
  <sheetFormatPr defaultColWidth="9.33203125" defaultRowHeight="13.5"/>
  <cols>
    <col min="1" max="1" width="10.1640625" style="23" customWidth="1"/>
    <col min="2" max="2" width="29.5" style="23" customWidth="1"/>
    <col min="3" max="3" width="28.33203125" style="23" customWidth="1"/>
    <col min="4" max="4" width="30.83203125" style="23" customWidth="1"/>
    <col min="5" max="10" width="9.33203125" style="23"/>
    <col min="11" max="11" width="27.6640625" style="23" customWidth="1"/>
    <col min="12" max="12" width="29" style="23" customWidth="1"/>
    <col min="13" max="13" width="21.5" style="23" customWidth="1"/>
    <col min="14" max="16384" width="9.33203125" style="23"/>
  </cols>
  <sheetData>
    <row r="1" spans="1:14">
      <c r="A1" s="241" t="s">
        <v>1033</v>
      </c>
    </row>
    <row r="2" spans="1:14" ht="18" thickBot="1">
      <c r="A2" s="431" t="s">
        <v>1235</v>
      </c>
      <c r="B2" s="432"/>
      <c r="C2" s="432"/>
      <c r="D2" s="432"/>
      <c r="J2" s="397" t="s">
        <v>1236</v>
      </c>
      <c r="K2" s="398"/>
      <c r="L2" s="398"/>
      <c r="M2" s="398"/>
      <c r="N2" s="73"/>
    </row>
    <row r="3" spans="1:14">
      <c r="A3" s="249" t="s">
        <v>107</v>
      </c>
      <c r="B3" s="250" t="s">
        <v>1071</v>
      </c>
      <c r="C3" s="250" t="s">
        <v>209</v>
      </c>
      <c r="D3" s="250" t="s">
        <v>162</v>
      </c>
      <c r="J3" s="249" t="s">
        <v>1014</v>
      </c>
      <c r="K3" s="412" t="s">
        <v>1072</v>
      </c>
      <c r="L3" s="412" t="s">
        <v>154</v>
      </c>
      <c r="M3" s="412" t="s">
        <v>163</v>
      </c>
    </row>
    <row r="4" spans="1:14">
      <c r="A4" s="245">
        <v>2000</v>
      </c>
      <c r="B4" s="409">
        <v>1008</v>
      </c>
      <c r="C4" s="409">
        <v>327</v>
      </c>
      <c r="D4" s="409">
        <v>681</v>
      </c>
      <c r="J4" s="245">
        <v>2000</v>
      </c>
      <c r="K4" s="409">
        <v>1008</v>
      </c>
      <c r="L4" s="409">
        <v>327</v>
      </c>
      <c r="M4" s="409">
        <v>681</v>
      </c>
    </row>
    <row r="5" spans="1:14">
      <c r="A5" s="245">
        <v>2001</v>
      </c>
      <c r="B5" s="409">
        <v>984</v>
      </c>
      <c r="C5" s="409">
        <v>296</v>
      </c>
      <c r="D5" s="409">
        <v>688</v>
      </c>
      <c r="E5"/>
      <c r="F5"/>
      <c r="J5" s="245">
        <v>2001</v>
      </c>
      <c r="K5" s="409">
        <v>984</v>
      </c>
      <c r="L5" s="409">
        <v>296</v>
      </c>
      <c r="M5" s="409">
        <v>688</v>
      </c>
    </row>
    <row r="6" spans="1:14">
      <c r="A6" s="245">
        <v>2002</v>
      </c>
      <c r="B6" s="409">
        <v>1045</v>
      </c>
      <c r="C6" s="409">
        <v>303</v>
      </c>
      <c r="D6" s="409">
        <v>742</v>
      </c>
      <c r="J6" s="245">
        <v>2002</v>
      </c>
      <c r="K6" s="409">
        <v>1045</v>
      </c>
      <c r="L6" s="409">
        <v>303</v>
      </c>
      <c r="M6" s="409">
        <v>742</v>
      </c>
    </row>
    <row r="7" spans="1:14">
      <c r="A7" s="245">
        <v>2003</v>
      </c>
      <c r="B7" s="409">
        <v>920</v>
      </c>
      <c r="C7" s="409">
        <v>275</v>
      </c>
      <c r="D7" s="409">
        <v>645</v>
      </c>
      <c r="J7" s="245">
        <v>2003</v>
      </c>
      <c r="K7" s="409">
        <v>920</v>
      </c>
      <c r="L7" s="409">
        <v>275</v>
      </c>
      <c r="M7" s="409">
        <v>645</v>
      </c>
    </row>
    <row r="8" spans="1:14">
      <c r="A8" s="245">
        <v>2004</v>
      </c>
      <c r="B8" s="409">
        <v>862</v>
      </c>
      <c r="C8" s="409">
        <v>298</v>
      </c>
      <c r="D8" s="409">
        <v>564</v>
      </c>
      <c r="J8" s="245">
        <v>2004</v>
      </c>
      <c r="K8" s="409">
        <v>862</v>
      </c>
      <c r="L8" s="409">
        <v>298</v>
      </c>
      <c r="M8" s="409">
        <v>564</v>
      </c>
    </row>
    <row r="9" spans="1:14">
      <c r="A9" s="245">
        <v>2005</v>
      </c>
      <c r="B9" s="409">
        <v>876</v>
      </c>
      <c r="C9" s="409">
        <v>293</v>
      </c>
      <c r="D9" s="409">
        <v>583</v>
      </c>
      <c r="J9" s="245">
        <v>2005</v>
      </c>
      <c r="K9" s="409">
        <v>876</v>
      </c>
      <c r="L9" s="409">
        <v>293</v>
      </c>
      <c r="M9" s="409">
        <v>583</v>
      </c>
    </row>
    <row r="10" spans="1:14">
      <c r="A10" s="245">
        <v>2006</v>
      </c>
      <c r="B10" s="409">
        <v>1024</v>
      </c>
      <c r="C10" s="409">
        <v>351</v>
      </c>
      <c r="D10" s="409">
        <v>673</v>
      </c>
      <c r="J10" s="245">
        <v>2006</v>
      </c>
      <c r="K10" s="409">
        <v>1024</v>
      </c>
      <c r="L10" s="409">
        <v>351</v>
      </c>
      <c r="M10" s="409">
        <v>673</v>
      </c>
    </row>
    <row r="11" spans="1:14">
      <c r="A11" s="245">
        <v>2007</v>
      </c>
      <c r="B11" s="409">
        <v>1086</v>
      </c>
      <c r="C11" s="409">
        <v>370</v>
      </c>
      <c r="D11" s="409">
        <v>716</v>
      </c>
      <c r="J11" s="245">
        <v>2007</v>
      </c>
      <c r="K11" s="409">
        <v>1086</v>
      </c>
      <c r="L11" s="409">
        <v>370</v>
      </c>
      <c r="M11" s="409">
        <v>716</v>
      </c>
    </row>
    <row r="12" spans="1:14">
      <c r="A12" s="245">
        <v>2008</v>
      </c>
      <c r="B12" s="409">
        <v>1081</v>
      </c>
      <c r="C12" s="409">
        <v>345</v>
      </c>
      <c r="D12" s="409">
        <v>736</v>
      </c>
      <c r="J12" s="245">
        <v>2008</v>
      </c>
      <c r="K12" s="409">
        <v>1081</v>
      </c>
      <c r="L12" s="409">
        <v>345</v>
      </c>
      <c r="M12" s="409">
        <v>736</v>
      </c>
    </row>
    <row r="13" spans="1:14">
      <c r="A13" s="245">
        <v>2009</v>
      </c>
      <c r="B13" s="409">
        <v>973</v>
      </c>
      <c r="C13" s="409">
        <v>318</v>
      </c>
      <c r="D13" s="409">
        <v>655</v>
      </c>
      <c r="J13" s="245">
        <v>2009</v>
      </c>
      <c r="K13" s="409">
        <v>973</v>
      </c>
      <c r="L13" s="409">
        <v>318</v>
      </c>
      <c r="M13" s="409">
        <v>655</v>
      </c>
    </row>
    <row r="14" spans="1:14">
      <c r="A14" s="245">
        <v>2010</v>
      </c>
      <c r="B14" s="409">
        <v>1066</v>
      </c>
      <c r="C14" s="409">
        <v>335</v>
      </c>
      <c r="D14" s="409">
        <v>731</v>
      </c>
      <c r="J14" s="245">
        <v>2010</v>
      </c>
      <c r="K14" s="409">
        <v>1066</v>
      </c>
      <c r="L14" s="409">
        <v>335</v>
      </c>
      <c r="M14" s="409">
        <v>731</v>
      </c>
    </row>
    <row r="15" spans="1:14">
      <c r="A15" s="245">
        <v>2011</v>
      </c>
      <c r="B15" s="409">
        <v>1031</v>
      </c>
      <c r="C15" s="409">
        <v>347</v>
      </c>
      <c r="D15" s="409">
        <v>684</v>
      </c>
      <c r="J15" s="245">
        <v>2011</v>
      </c>
      <c r="K15" s="409">
        <v>1031</v>
      </c>
      <c r="L15" s="409">
        <v>347</v>
      </c>
      <c r="M15" s="409">
        <v>684</v>
      </c>
    </row>
    <row r="16" spans="1:14">
      <c r="A16" s="245">
        <v>2012</v>
      </c>
      <c r="B16" s="409">
        <v>962</v>
      </c>
      <c r="C16" s="409">
        <v>312</v>
      </c>
      <c r="D16" s="409">
        <v>650</v>
      </c>
      <c r="J16" s="245">
        <v>2012</v>
      </c>
      <c r="K16" s="409">
        <v>962</v>
      </c>
      <c r="L16" s="409">
        <v>312</v>
      </c>
      <c r="M16" s="409">
        <v>650</v>
      </c>
    </row>
    <row r="17" spans="1:13">
      <c r="A17" s="246">
        <v>2013</v>
      </c>
      <c r="B17" s="409">
        <v>980</v>
      </c>
      <c r="C17" s="409">
        <v>310</v>
      </c>
      <c r="D17" s="409">
        <v>670</v>
      </c>
      <c r="J17" s="246">
        <v>2013</v>
      </c>
      <c r="K17" s="409">
        <v>980</v>
      </c>
      <c r="L17" s="409">
        <v>310</v>
      </c>
      <c r="M17" s="409">
        <v>670</v>
      </c>
    </row>
    <row r="18" spans="1:13">
      <c r="A18" s="247">
        <v>2014</v>
      </c>
      <c r="B18" s="409">
        <v>1152</v>
      </c>
      <c r="C18" s="409">
        <v>371</v>
      </c>
      <c r="D18" s="409">
        <v>781</v>
      </c>
      <c r="J18" s="247">
        <v>2014</v>
      </c>
      <c r="K18" s="409">
        <v>1152</v>
      </c>
      <c r="L18" s="409">
        <v>371</v>
      </c>
      <c r="M18" s="409">
        <v>781</v>
      </c>
    </row>
    <row r="19" spans="1:13">
      <c r="A19" s="245">
        <v>2015</v>
      </c>
      <c r="B19" s="409">
        <v>1107</v>
      </c>
      <c r="C19" s="409">
        <v>376</v>
      </c>
      <c r="D19" s="409">
        <v>731</v>
      </c>
      <c r="J19" s="245">
        <v>2015</v>
      </c>
      <c r="K19" s="409">
        <v>1107</v>
      </c>
      <c r="L19" s="409">
        <v>376</v>
      </c>
      <c r="M19" s="409">
        <v>731</v>
      </c>
    </row>
    <row r="20" spans="1:13">
      <c r="A20" s="248">
        <v>2016</v>
      </c>
      <c r="B20" s="409">
        <v>1040</v>
      </c>
      <c r="C20" s="409">
        <v>354</v>
      </c>
      <c r="D20" s="409">
        <v>686</v>
      </c>
      <c r="J20" s="248">
        <v>2016</v>
      </c>
      <c r="K20" s="409">
        <v>1040</v>
      </c>
      <c r="L20" s="409">
        <v>354</v>
      </c>
      <c r="M20" s="409">
        <v>686</v>
      </c>
    </row>
    <row r="21" spans="1:13">
      <c r="A21" s="248">
        <v>2017</v>
      </c>
      <c r="B21" s="409">
        <v>1051</v>
      </c>
      <c r="C21" s="409">
        <v>344</v>
      </c>
      <c r="D21" s="409">
        <v>707</v>
      </c>
      <c r="J21" s="248">
        <v>2017</v>
      </c>
      <c r="K21" s="409">
        <v>1051</v>
      </c>
      <c r="L21" s="409">
        <v>344</v>
      </c>
      <c r="M21" s="409">
        <v>707</v>
      </c>
    </row>
    <row r="22" spans="1:13">
      <c r="A22" s="248">
        <v>2018</v>
      </c>
      <c r="B22" s="409">
        <v>960</v>
      </c>
      <c r="C22" s="409">
        <v>327</v>
      </c>
      <c r="D22" s="409">
        <v>633</v>
      </c>
      <c r="J22" s="248">
        <v>2018</v>
      </c>
      <c r="K22" s="409">
        <v>960</v>
      </c>
      <c r="L22" s="409">
        <v>327</v>
      </c>
      <c r="M22" s="409">
        <v>633</v>
      </c>
    </row>
    <row r="23" spans="1:13">
      <c r="A23" s="248">
        <v>2019</v>
      </c>
      <c r="B23" s="409">
        <v>993</v>
      </c>
      <c r="C23" s="409">
        <v>332</v>
      </c>
      <c r="D23" s="409">
        <v>661</v>
      </c>
      <c r="J23" s="248">
        <v>2019</v>
      </c>
      <c r="K23" s="409">
        <v>993</v>
      </c>
      <c r="L23" s="409">
        <v>332</v>
      </c>
      <c r="M23" s="409">
        <v>661</v>
      </c>
    </row>
    <row r="24" spans="1:13">
      <c r="A24" s="248">
        <v>2020</v>
      </c>
      <c r="B24" s="409">
        <v>935</v>
      </c>
      <c r="C24" s="409">
        <v>295</v>
      </c>
      <c r="D24" s="409">
        <v>640</v>
      </c>
      <c r="J24" s="248">
        <v>2020</v>
      </c>
      <c r="K24" s="409">
        <v>935</v>
      </c>
      <c r="L24" s="409">
        <v>295</v>
      </c>
      <c r="M24" s="409">
        <v>640</v>
      </c>
    </row>
    <row r="25" spans="1:13">
      <c r="A25" s="248">
        <v>2021</v>
      </c>
      <c r="B25" s="409">
        <v>864</v>
      </c>
      <c r="C25" s="409">
        <v>327</v>
      </c>
      <c r="D25" s="409">
        <v>537</v>
      </c>
      <c r="J25" s="248">
        <v>2021</v>
      </c>
      <c r="K25" s="409">
        <v>864</v>
      </c>
      <c r="L25" s="409">
        <v>327</v>
      </c>
      <c r="M25" s="409">
        <v>537</v>
      </c>
    </row>
    <row r="26" spans="1:13">
      <c r="A26" s="251">
        <v>2022</v>
      </c>
      <c r="B26" s="130">
        <v>822</v>
      </c>
      <c r="C26" s="130">
        <v>294</v>
      </c>
      <c r="D26" s="130">
        <v>528</v>
      </c>
      <c r="J26" s="251">
        <v>2022</v>
      </c>
      <c r="K26" s="130">
        <v>822</v>
      </c>
      <c r="L26" s="130">
        <v>294</v>
      </c>
      <c r="M26" s="130">
        <v>528</v>
      </c>
    </row>
    <row r="27" spans="1:13">
      <c r="A27" s="272">
        <v>2023</v>
      </c>
      <c r="B27" s="410">
        <v>834</v>
      </c>
      <c r="C27" s="410">
        <v>323</v>
      </c>
      <c r="D27" s="410">
        <v>511</v>
      </c>
      <c r="J27" s="272">
        <v>2023</v>
      </c>
      <c r="K27" s="410">
        <v>834</v>
      </c>
      <c r="L27" s="410">
        <v>323</v>
      </c>
      <c r="M27" s="410">
        <v>511</v>
      </c>
    </row>
    <row r="28" spans="1:13">
      <c r="A28" s="289">
        <v>2024</v>
      </c>
      <c r="B28" s="411">
        <v>730</v>
      </c>
      <c r="C28" s="411">
        <v>259</v>
      </c>
      <c r="D28" s="411">
        <v>471</v>
      </c>
      <c r="J28" s="289">
        <v>2024</v>
      </c>
      <c r="K28" s="411">
        <v>730</v>
      </c>
      <c r="L28" s="411">
        <v>259</v>
      </c>
      <c r="M28" s="411">
        <v>471</v>
      </c>
    </row>
    <row r="29" spans="1:13">
      <c r="A29" s="252" t="s">
        <v>1231</v>
      </c>
      <c r="J29" s="252" t="s">
        <v>1225</v>
      </c>
    </row>
  </sheetData>
  <mergeCells count="1">
    <mergeCell ref="A2:D2"/>
  </mergeCells>
  <pageMargins left="0.7" right="0.7" top="0.75" bottom="0.75" header="0.3" footer="0.3"/>
  <pageSetup paperSize="9" orientation="portrait" r:id="rId1"/>
  <drawing r:id="rId2"/>
  <tableParts count="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5C63B-BA19-46ED-9AFC-0B4E7A59071D}">
  <dimension ref="A1:O9"/>
  <sheetViews>
    <sheetView showGridLines="0" workbookViewId="0"/>
  </sheetViews>
  <sheetFormatPr defaultColWidth="9.33203125" defaultRowHeight="13.5"/>
  <cols>
    <col min="1" max="1" width="9.33203125" style="23"/>
    <col min="2" max="2" width="43.33203125" style="23" customWidth="1"/>
    <col min="3" max="4" width="12.5" style="23" customWidth="1"/>
    <col min="5" max="5" width="13.83203125" style="23" customWidth="1"/>
    <col min="6" max="11" width="9.33203125" style="23"/>
    <col min="12" max="12" width="36.5" style="23" customWidth="1"/>
    <col min="13" max="13" width="12" style="23" customWidth="1"/>
    <col min="14" max="14" width="11.5" style="23" customWidth="1"/>
    <col min="15" max="15" width="13.33203125" style="23" customWidth="1"/>
    <col min="16" max="16384" width="9.33203125" style="23"/>
  </cols>
  <sheetData>
    <row r="1" spans="1:15">
      <c r="A1" s="241" t="s">
        <v>1210</v>
      </c>
    </row>
    <row r="2" spans="1:15" ht="42" customHeight="1">
      <c r="B2" s="433" t="s">
        <v>1237</v>
      </c>
      <c r="C2" s="433"/>
      <c r="D2" s="433"/>
      <c r="E2" s="433"/>
      <c r="L2" s="433" t="s">
        <v>1238</v>
      </c>
      <c r="M2" s="433"/>
      <c r="N2" s="433"/>
      <c r="O2" s="433"/>
    </row>
    <row r="3" spans="1:15" ht="27">
      <c r="B3" s="2" t="s">
        <v>1153</v>
      </c>
      <c r="C3" s="23" t="s">
        <v>162</v>
      </c>
      <c r="D3" s="23" t="s">
        <v>209</v>
      </c>
      <c r="E3" s="27" t="s">
        <v>1136</v>
      </c>
      <c r="L3" t="s">
        <v>1152</v>
      </c>
      <c r="M3" s="23" t="s">
        <v>163</v>
      </c>
      <c r="N3" s="23" t="s">
        <v>154</v>
      </c>
      <c r="O3" s="27" t="s">
        <v>1146</v>
      </c>
    </row>
    <row r="4" spans="1:15">
      <c r="B4" t="s">
        <v>1131</v>
      </c>
      <c r="C4" s="292">
        <v>16.954005063809436</v>
      </c>
      <c r="D4" s="292">
        <v>10.186290271923019</v>
      </c>
      <c r="E4" s="292">
        <v>13.671012840869412</v>
      </c>
      <c r="L4" t="s">
        <v>1147</v>
      </c>
      <c r="M4" s="292">
        <v>16.954005063809436</v>
      </c>
      <c r="N4" s="292">
        <v>10.186290271923019</v>
      </c>
      <c r="O4" s="292">
        <v>13.671012840869412</v>
      </c>
    </row>
    <row r="5" spans="1:15">
      <c r="B5" t="s">
        <v>1132</v>
      </c>
      <c r="C5" s="292">
        <v>15.045581042163979</v>
      </c>
      <c r="D5" s="292">
        <v>10.876049987592856</v>
      </c>
      <c r="E5" s="292">
        <v>13.007398215818545</v>
      </c>
      <c r="L5" t="s">
        <v>1148</v>
      </c>
      <c r="M5" s="292">
        <v>15.045581042163979</v>
      </c>
      <c r="N5" s="292">
        <v>10.876049987592856</v>
      </c>
      <c r="O5" s="292">
        <v>13.007398215818545</v>
      </c>
    </row>
    <row r="6" spans="1:15">
      <c r="B6" t="s">
        <v>1133</v>
      </c>
      <c r="C6" s="292">
        <v>14.322579672490344</v>
      </c>
      <c r="D6" s="292">
        <v>9.2443987930923797</v>
      </c>
      <c r="E6" s="292">
        <v>11.811053622183445</v>
      </c>
      <c r="L6" t="s">
        <v>1149</v>
      </c>
      <c r="M6" s="292">
        <v>14.322579672490344</v>
      </c>
      <c r="N6" s="292">
        <v>9.2443987930923797</v>
      </c>
      <c r="O6" s="292">
        <v>11.811053622183445</v>
      </c>
    </row>
    <row r="7" spans="1:15">
      <c r="B7" t="s">
        <v>1134</v>
      </c>
      <c r="C7" s="292">
        <v>8.8352735373640403</v>
      </c>
      <c r="D7" s="292">
        <v>4.6845887676337501</v>
      </c>
      <c r="E7" s="292">
        <v>6.772542058544393</v>
      </c>
      <c r="L7" t="s">
        <v>1150</v>
      </c>
      <c r="M7" s="292">
        <v>8.8352735373640403</v>
      </c>
      <c r="N7" s="292">
        <v>4.6845887676337501</v>
      </c>
      <c r="O7" s="292">
        <v>6.772542058544393</v>
      </c>
    </row>
    <row r="8" spans="1:15">
      <c r="B8" t="s">
        <v>1135</v>
      </c>
      <c r="C8" s="292">
        <v>4.9191841806324437</v>
      </c>
      <c r="D8" s="292">
        <v>3.4485387270899053</v>
      </c>
      <c r="E8" s="292">
        <v>4.1824664641201208</v>
      </c>
      <c r="L8" t="s">
        <v>1151</v>
      </c>
      <c r="M8" s="292">
        <v>4.9191841806324437</v>
      </c>
      <c r="N8" s="292">
        <v>3.4485387270899053</v>
      </c>
      <c r="O8" s="292">
        <v>4.1824664641201208</v>
      </c>
    </row>
    <row r="9" spans="1:15">
      <c r="B9" s="252" t="s">
        <v>1226</v>
      </c>
      <c r="L9" s="252" t="s">
        <v>1227</v>
      </c>
    </row>
  </sheetData>
  <mergeCells count="2">
    <mergeCell ref="B2:E2"/>
    <mergeCell ref="L2:O2"/>
  </mergeCells>
  <pageMargins left="0.7" right="0.7" top="0.75" bottom="0.75" header="0.3" footer="0.3"/>
  <pageSetup paperSize="9" orientation="portrait" r:id="rId1"/>
  <drawing r:id="rId2"/>
  <tableParts count="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12"/>
  <sheetViews>
    <sheetView showGridLines="0" workbookViewId="0"/>
  </sheetViews>
  <sheetFormatPr defaultColWidth="9.33203125" defaultRowHeight="13.5"/>
  <cols>
    <col min="1" max="1" width="9.33203125" style="23"/>
    <col min="2" max="2" width="11.6640625" style="23" customWidth="1"/>
    <col min="3" max="3" width="9.33203125" style="23"/>
    <col min="4" max="4" width="9.1640625" style="23" customWidth="1"/>
    <col min="5" max="5" width="10.6640625" style="23" customWidth="1"/>
    <col min="6" max="6" width="9.33203125" style="23"/>
    <col min="7" max="7" width="11.6640625" style="23" customWidth="1"/>
    <col min="8" max="8" width="9.6640625" style="23" customWidth="1"/>
    <col min="9" max="13" width="9.33203125" style="23"/>
    <col min="14" max="14" width="15.1640625" style="23" customWidth="1"/>
    <col min="15" max="17" width="9.33203125" style="23"/>
    <col min="18" max="18" width="11.6640625" style="23" customWidth="1"/>
    <col min="19" max="20" width="9.33203125" style="23"/>
    <col min="21" max="21" width="11.33203125" style="23" customWidth="1"/>
    <col min="22" max="16384" width="9.33203125" style="23"/>
  </cols>
  <sheetData>
    <row r="1" spans="1:21">
      <c r="A1" s="241" t="s">
        <v>1209</v>
      </c>
    </row>
    <row r="2" spans="1:21" ht="17.25">
      <c r="B2" s="290" t="s">
        <v>1239</v>
      </c>
      <c r="O2" s="290" t="s">
        <v>1240</v>
      </c>
    </row>
    <row r="3" spans="1:21">
      <c r="B3" s="256"/>
      <c r="C3" s="253" t="s">
        <v>87</v>
      </c>
      <c r="D3" s="253"/>
      <c r="E3" s="253"/>
      <c r="F3" s="253" t="s">
        <v>1015</v>
      </c>
      <c r="G3" s="255"/>
      <c r="H3" s="255"/>
      <c r="O3" s="256"/>
      <c r="P3" s="253" t="s">
        <v>87</v>
      </c>
      <c r="Q3" s="253"/>
      <c r="R3" s="253"/>
      <c r="S3" s="253" t="s">
        <v>1015</v>
      </c>
      <c r="T3" s="255"/>
      <c r="U3" s="255"/>
    </row>
    <row r="4" spans="1:21" ht="27">
      <c r="B4" t="s">
        <v>107</v>
      </c>
      <c r="C4" t="s">
        <v>209</v>
      </c>
      <c r="D4" t="s">
        <v>850</v>
      </c>
      <c r="E4" s="395" t="s">
        <v>1071</v>
      </c>
      <c r="F4" t="s">
        <v>1116</v>
      </c>
      <c r="G4" t="s">
        <v>849</v>
      </c>
      <c r="H4" s="395" t="s">
        <v>1229</v>
      </c>
      <c r="I4"/>
      <c r="O4" t="s">
        <v>1014</v>
      </c>
      <c r="P4" t="s">
        <v>154</v>
      </c>
      <c r="Q4" t="s">
        <v>1154</v>
      </c>
      <c r="R4" s="2" t="s">
        <v>1155</v>
      </c>
      <c r="S4" t="s">
        <v>1156</v>
      </c>
      <c r="T4" t="s">
        <v>163</v>
      </c>
      <c r="U4" s="2" t="s">
        <v>1072</v>
      </c>
    </row>
    <row r="5" spans="1:21">
      <c r="B5">
        <v>2018</v>
      </c>
      <c r="C5">
        <v>109</v>
      </c>
      <c r="D5">
        <v>372</v>
      </c>
      <c r="E5">
        <v>481</v>
      </c>
      <c r="F5">
        <v>197</v>
      </c>
      <c r="G5">
        <v>687</v>
      </c>
      <c r="H5">
        <f t="shared" ref="H5:H10" si="0">SUM(F5:G5)</f>
        <v>884</v>
      </c>
      <c r="I5"/>
      <c r="O5">
        <v>2018</v>
      </c>
      <c r="P5">
        <v>109</v>
      </c>
      <c r="Q5">
        <v>372</v>
      </c>
      <c r="R5">
        <v>481</v>
      </c>
      <c r="S5">
        <v>197</v>
      </c>
      <c r="T5">
        <v>687</v>
      </c>
      <c r="U5">
        <f t="shared" ref="U5:U10" si="1">SUM(S5:T5)</f>
        <v>884</v>
      </c>
    </row>
    <row r="6" spans="1:21">
      <c r="B6">
        <v>2019</v>
      </c>
      <c r="C6">
        <v>147</v>
      </c>
      <c r="D6">
        <v>479</v>
      </c>
      <c r="E6">
        <v>626</v>
      </c>
      <c r="F6">
        <v>162</v>
      </c>
      <c r="G6">
        <v>597</v>
      </c>
      <c r="H6">
        <f t="shared" si="0"/>
        <v>759</v>
      </c>
      <c r="O6">
        <v>2019</v>
      </c>
      <c r="P6">
        <v>147</v>
      </c>
      <c r="Q6">
        <v>479</v>
      </c>
      <c r="R6">
        <v>626</v>
      </c>
      <c r="S6">
        <v>162</v>
      </c>
      <c r="T6">
        <v>597</v>
      </c>
      <c r="U6">
        <f t="shared" si="1"/>
        <v>759</v>
      </c>
    </row>
    <row r="7" spans="1:21">
      <c r="B7">
        <v>2020</v>
      </c>
      <c r="C7">
        <v>116</v>
      </c>
      <c r="D7">
        <v>384</v>
      </c>
      <c r="E7">
        <v>500</v>
      </c>
      <c r="F7">
        <v>163</v>
      </c>
      <c r="G7">
        <v>548</v>
      </c>
      <c r="H7">
        <f t="shared" si="0"/>
        <v>711</v>
      </c>
      <c r="O7">
        <v>2020</v>
      </c>
      <c r="P7">
        <v>116</v>
      </c>
      <c r="Q7">
        <v>384</v>
      </c>
      <c r="R7">
        <v>500</v>
      </c>
      <c r="S7">
        <v>163</v>
      </c>
      <c r="T7">
        <v>548</v>
      </c>
      <c r="U7">
        <f t="shared" si="1"/>
        <v>711</v>
      </c>
    </row>
    <row r="8" spans="1:21">
      <c r="B8">
        <v>2021</v>
      </c>
      <c r="C8">
        <v>138</v>
      </c>
      <c r="D8">
        <v>474</v>
      </c>
      <c r="E8">
        <v>612</v>
      </c>
      <c r="F8">
        <v>190</v>
      </c>
      <c r="G8">
        <v>627</v>
      </c>
      <c r="H8">
        <f t="shared" si="0"/>
        <v>817</v>
      </c>
      <c r="O8">
        <v>2021</v>
      </c>
      <c r="P8">
        <v>138</v>
      </c>
      <c r="Q8">
        <v>474</v>
      </c>
      <c r="R8">
        <v>612</v>
      </c>
      <c r="S8">
        <v>190</v>
      </c>
      <c r="T8">
        <v>627</v>
      </c>
      <c r="U8">
        <f t="shared" si="1"/>
        <v>817</v>
      </c>
    </row>
    <row r="9" spans="1:21">
      <c r="B9">
        <v>2022</v>
      </c>
      <c r="C9">
        <v>147</v>
      </c>
      <c r="D9">
        <v>526</v>
      </c>
      <c r="E9">
        <v>673</v>
      </c>
      <c r="F9">
        <v>211</v>
      </c>
      <c r="G9">
        <v>705</v>
      </c>
      <c r="H9">
        <f t="shared" si="0"/>
        <v>916</v>
      </c>
      <c r="O9">
        <v>2022</v>
      </c>
      <c r="P9">
        <v>147</v>
      </c>
      <c r="Q9">
        <v>526</v>
      </c>
      <c r="R9">
        <v>673</v>
      </c>
      <c r="S9">
        <v>211</v>
      </c>
      <c r="T9">
        <v>705</v>
      </c>
      <c r="U9">
        <f t="shared" si="1"/>
        <v>916</v>
      </c>
    </row>
    <row r="10" spans="1:21">
      <c r="B10">
        <v>2023</v>
      </c>
      <c r="C10">
        <v>194</v>
      </c>
      <c r="D10">
        <v>666</v>
      </c>
      <c r="E10">
        <f>SUM(C10:D10)</f>
        <v>860</v>
      </c>
      <c r="F10">
        <v>240</v>
      </c>
      <c r="G10">
        <v>763</v>
      </c>
      <c r="H10">
        <f t="shared" si="0"/>
        <v>1003</v>
      </c>
      <c r="O10">
        <v>2023</v>
      </c>
      <c r="P10">
        <v>194</v>
      </c>
      <c r="Q10">
        <v>666</v>
      </c>
      <c r="R10">
        <f>SUM(P10:Q10)</f>
        <v>860</v>
      </c>
      <c r="S10">
        <v>240</v>
      </c>
      <c r="T10">
        <v>763</v>
      </c>
      <c r="U10">
        <f t="shared" si="1"/>
        <v>1003</v>
      </c>
    </row>
    <row r="11" spans="1:21">
      <c r="B11" s="389" t="s">
        <v>1219</v>
      </c>
      <c r="C11" s="389"/>
      <c r="D11" s="389"/>
      <c r="E11" s="389"/>
      <c r="F11" s="389"/>
      <c r="G11" s="389"/>
      <c r="H11" s="389"/>
      <c r="O11" s="252" t="s">
        <v>1225</v>
      </c>
      <c r="P11"/>
      <c r="Q11"/>
      <c r="R11"/>
      <c r="S11"/>
      <c r="T11"/>
      <c r="U11"/>
    </row>
    <row r="12" spans="1:21">
      <c r="B12" s="389" t="s">
        <v>1117</v>
      </c>
      <c r="O12" s="252"/>
    </row>
  </sheetData>
  <pageMargins left="0.7" right="0.7" top="0.75" bottom="0.75" header="0.3" footer="0.3"/>
  <drawing r:id="rId1"/>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8"/>
  <sheetViews>
    <sheetView showGridLines="0" workbookViewId="0"/>
  </sheetViews>
  <sheetFormatPr defaultColWidth="9.33203125" defaultRowHeight="13.5"/>
  <cols>
    <col min="1" max="1" width="36.1640625" style="23" customWidth="1"/>
    <col min="2" max="2" width="7.33203125" style="23" customWidth="1"/>
    <col min="3" max="3" width="8.6640625" style="23" customWidth="1"/>
    <col min="4" max="4" width="7.33203125" style="23" customWidth="1"/>
    <col min="5" max="6" width="8.33203125" style="23" customWidth="1"/>
    <col min="7" max="7" width="7.83203125" style="23" customWidth="1"/>
    <col min="8" max="8" width="7.5" style="23" customWidth="1"/>
    <col min="9" max="10" width="8" style="23" customWidth="1"/>
    <col min="11" max="12" width="9.33203125" style="23"/>
    <col min="13" max="13" width="37.6640625" style="23" customWidth="1"/>
    <col min="14" max="14" width="7.83203125" style="23" customWidth="1"/>
    <col min="15" max="15" width="8.83203125" style="23" customWidth="1"/>
    <col min="16" max="19" width="7.6640625" style="23" customWidth="1"/>
    <col min="20" max="16384" width="9.33203125" style="23"/>
  </cols>
  <sheetData>
    <row r="1" spans="1:23">
      <c r="A1" s="241" t="s">
        <v>1033</v>
      </c>
    </row>
    <row r="2" spans="1:23" ht="32.25" customHeight="1">
      <c r="A2" s="435" t="s">
        <v>1244</v>
      </c>
      <c r="B2" s="435"/>
      <c r="C2" s="435"/>
      <c r="D2" s="435"/>
      <c r="E2" s="435"/>
      <c r="F2" s="435"/>
      <c r="G2" s="435"/>
      <c r="H2" s="435"/>
      <c r="I2" s="435"/>
      <c r="J2" s="435"/>
      <c r="K2" s="435"/>
      <c r="M2" s="434" t="s">
        <v>1241</v>
      </c>
      <c r="N2" s="434"/>
      <c r="O2" s="434"/>
      <c r="P2" s="434"/>
      <c r="Q2" s="434"/>
      <c r="R2" s="434"/>
      <c r="S2" s="434"/>
    </row>
    <row r="3" spans="1:23" ht="21.75" customHeight="1">
      <c r="A3" s="399"/>
      <c r="B3" s="399"/>
      <c r="C3" s="399"/>
      <c r="D3" s="399"/>
      <c r="E3" s="399"/>
      <c r="F3" s="399"/>
      <c r="G3" s="399"/>
      <c r="H3" s="400"/>
      <c r="I3" s="400"/>
      <c r="J3" s="400"/>
      <c r="K3" s="400"/>
    </row>
    <row r="4" spans="1:23" ht="21" customHeight="1">
      <c r="A4" s="121" t="s">
        <v>234</v>
      </c>
      <c r="B4" s="121" t="s">
        <v>228</v>
      </c>
      <c r="C4" s="121" t="s">
        <v>229</v>
      </c>
      <c r="D4" s="121" t="s">
        <v>230</v>
      </c>
      <c r="E4" s="121" t="s">
        <v>231</v>
      </c>
      <c r="F4" s="121" t="s">
        <v>232</v>
      </c>
      <c r="G4" s="121" t="s">
        <v>233</v>
      </c>
      <c r="H4" s="258" t="s">
        <v>704</v>
      </c>
      <c r="I4" s="258" t="s">
        <v>1019</v>
      </c>
      <c r="J4" s="258" t="s">
        <v>706</v>
      </c>
      <c r="K4" s="258" t="s">
        <v>1080</v>
      </c>
      <c r="L4" s="258"/>
      <c r="M4" s="121" t="s">
        <v>1020</v>
      </c>
      <c r="N4" s="121" t="s">
        <v>228</v>
      </c>
      <c r="O4" s="121" t="s">
        <v>229</v>
      </c>
      <c r="P4" s="121" t="s">
        <v>230</v>
      </c>
      <c r="Q4" s="121" t="s">
        <v>231</v>
      </c>
      <c r="R4" s="121" t="s">
        <v>232</v>
      </c>
      <c r="S4" s="121" t="s">
        <v>233</v>
      </c>
      <c r="T4" s="258" t="s">
        <v>704</v>
      </c>
      <c r="U4" s="258" t="s">
        <v>1019</v>
      </c>
      <c r="V4" s="258" t="s">
        <v>706</v>
      </c>
      <c r="W4" s="258" t="s">
        <v>1080</v>
      </c>
    </row>
    <row r="5" spans="1:23" ht="14.25" customHeight="1">
      <c r="A5" s="401" t="s">
        <v>66</v>
      </c>
      <c r="B5" s="95">
        <v>1</v>
      </c>
      <c r="C5" s="95">
        <v>0.94674791363094446</v>
      </c>
      <c r="D5" s="95">
        <v>0.95708040800105976</v>
      </c>
      <c r="E5" s="95">
        <v>0.9264803285203338</v>
      </c>
      <c r="F5" s="95">
        <v>0.87004901311431981</v>
      </c>
      <c r="G5" s="95">
        <v>0.87296330639819841</v>
      </c>
      <c r="H5" s="257">
        <v>0.84170088753477279</v>
      </c>
      <c r="I5" s="257">
        <v>0.80169558881971126</v>
      </c>
      <c r="J5" s="288">
        <v>0.84011127301629351</v>
      </c>
      <c r="K5" s="281">
        <v>0.84</v>
      </c>
      <c r="L5" s="281"/>
      <c r="M5" s="401" t="s">
        <v>133</v>
      </c>
      <c r="N5" s="95">
        <v>1</v>
      </c>
      <c r="O5" s="95">
        <v>0.94674791363094446</v>
      </c>
      <c r="P5" s="95">
        <v>0.95708040800105976</v>
      </c>
      <c r="Q5" s="95">
        <v>0.9264803285203338</v>
      </c>
      <c r="R5" s="95">
        <v>0.87004901311431981</v>
      </c>
      <c r="S5" s="95">
        <v>0.87296330639819841</v>
      </c>
      <c r="T5" s="257">
        <v>0.84170088753477279</v>
      </c>
      <c r="U5" s="257">
        <v>0.80169558881971126</v>
      </c>
      <c r="V5" s="288">
        <v>0.84011127301629351</v>
      </c>
      <c r="W5" s="281">
        <v>0.84</v>
      </c>
    </row>
    <row r="6" spans="1:23" ht="14.25" customHeight="1">
      <c r="A6" s="401" t="s">
        <v>224</v>
      </c>
      <c r="B6" s="96">
        <v>1</v>
      </c>
      <c r="C6" s="96">
        <v>1.000376541466629</v>
      </c>
      <c r="D6" s="96">
        <v>0.90831215287583544</v>
      </c>
      <c r="E6" s="96">
        <v>1.0667419749599925</v>
      </c>
      <c r="F6" s="96">
        <v>1.1069377765226396</v>
      </c>
      <c r="G6" s="96">
        <v>1.1160689070883931</v>
      </c>
      <c r="H6" s="257">
        <v>1.1168219900216512</v>
      </c>
      <c r="I6" s="257">
        <v>1.0693777652263956</v>
      </c>
      <c r="J6" s="288">
        <v>1.1235056010543161</v>
      </c>
      <c r="K6" s="281">
        <v>1.07</v>
      </c>
      <c r="L6" s="281"/>
      <c r="M6" s="401" t="s">
        <v>226</v>
      </c>
      <c r="N6" s="96">
        <v>1</v>
      </c>
      <c r="O6" s="96">
        <v>1.000376541466629</v>
      </c>
      <c r="P6" s="96">
        <v>0.90831215287583544</v>
      </c>
      <c r="Q6" s="96">
        <v>1.0667419749599925</v>
      </c>
      <c r="R6" s="96">
        <v>1.1069377765226396</v>
      </c>
      <c r="S6" s="96">
        <v>1.1160689070883931</v>
      </c>
      <c r="T6" s="257">
        <v>1.1168219900216512</v>
      </c>
      <c r="U6" s="257">
        <v>1.0693777652263956</v>
      </c>
      <c r="V6" s="288">
        <v>1.1235056010543161</v>
      </c>
      <c r="W6" s="281">
        <v>1.07</v>
      </c>
    </row>
    <row r="7" spans="1:23" ht="29.25" customHeight="1">
      <c r="A7" s="401" t="s">
        <v>225</v>
      </c>
      <c r="B7" s="96">
        <v>1</v>
      </c>
      <c r="C7" s="96">
        <v>0.87082204155374887</v>
      </c>
      <c r="D7" s="96">
        <v>0.94941282746160793</v>
      </c>
      <c r="E7" s="96">
        <v>0.86720867208672092</v>
      </c>
      <c r="F7" s="96">
        <v>0.89701897018970189</v>
      </c>
      <c r="G7" s="96">
        <v>0.8482384823848238</v>
      </c>
      <c r="H7" s="257">
        <v>0.7570009033423668</v>
      </c>
      <c r="I7" s="257">
        <v>0.79223125564588981</v>
      </c>
      <c r="J7" s="288">
        <v>0.75338753387533874</v>
      </c>
      <c r="K7" s="293">
        <v>0.66</v>
      </c>
      <c r="L7" s="281"/>
      <c r="M7" s="401" t="s">
        <v>227</v>
      </c>
      <c r="N7" s="96">
        <v>1</v>
      </c>
      <c r="O7" s="96">
        <v>0.87082204155374887</v>
      </c>
      <c r="P7" s="96">
        <v>0.94941282746160793</v>
      </c>
      <c r="Q7" s="96">
        <v>0.86720867208672092</v>
      </c>
      <c r="R7" s="96">
        <v>0.89701897018970189</v>
      </c>
      <c r="S7" s="96">
        <v>0.8482384823848238</v>
      </c>
      <c r="T7" s="257">
        <v>0.7570009033423668</v>
      </c>
      <c r="U7" s="257">
        <v>0.79223125564588981</v>
      </c>
      <c r="V7" s="288">
        <v>0.75338753387533874</v>
      </c>
      <c r="W7" s="293">
        <v>0.66</v>
      </c>
    </row>
    <row r="8" spans="1:23" ht="14.25" customHeight="1">
      <c r="A8" s="252" t="s">
        <v>1232</v>
      </c>
      <c r="L8" s="281"/>
      <c r="M8" s="252" t="s">
        <v>1225</v>
      </c>
    </row>
  </sheetData>
  <mergeCells count="2">
    <mergeCell ref="M2:S2"/>
    <mergeCell ref="A2:K2"/>
  </mergeCells>
  <pageMargins left="0.7" right="0.7" top="0.75" bottom="0.75" header="0.3" footer="0.3"/>
  <pageSetup paperSize="9" orientation="portrait" r:id="rId1"/>
  <drawing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28</vt:i4>
      </vt:variant>
    </vt:vector>
  </HeadingPairs>
  <TitlesOfParts>
    <vt:vector size="28" baseType="lpstr">
      <vt:lpstr>Innehållsförteckning</vt:lpstr>
      <vt:lpstr>Mer information</vt:lpstr>
      <vt:lpstr>Om statistiken</vt:lpstr>
      <vt:lpstr>Definitioner och mått</vt:lpstr>
      <vt:lpstr>Ordlista -List of Terms</vt:lpstr>
      <vt:lpstr>Figur 1</vt:lpstr>
      <vt:lpstr>Figur 2</vt:lpstr>
      <vt:lpstr>Figur 3</vt:lpstr>
      <vt:lpstr>Figur 4</vt:lpstr>
      <vt:lpstr>Tabell 1 Faktablad</vt:lpstr>
      <vt:lpstr>1. Boende omsorg</vt:lpstr>
      <vt:lpstr>2. Institutionsvård SoL</vt:lpstr>
      <vt:lpstr>3.Insatser SoL, LVM 1 nov Ålder</vt:lpstr>
      <vt:lpstr>4. Insatser 1 nov, kommun</vt:lpstr>
      <vt:lpstr>5. Boende vård</vt:lpstr>
      <vt:lpstr>6a. Vårddygn enligt SoL</vt:lpstr>
      <vt:lpstr>6b.Vårddygn,-givare SoL</vt:lpstr>
      <vt:lpstr>6c. Inst.vård,antal pers</vt:lpstr>
      <vt:lpstr> 7a. Institutionsvård LVM SoL</vt:lpstr>
      <vt:lpstr>7b.Vårdtid LVM-kommun</vt:lpstr>
      <vt:lpstr>8. Ansökningar LVM</vt:lpstr>
      <vt:lpstr>9. Institutionsvård LVM</vt:lpstr>
      <vt:lpstr>10. Beslut LVM</vt:lpstr>
      <vt:lpstr>11. Beslut LVM</vt:lpstr>
      <vt:lpstr>12. Beslut indikation LVM</vt:lpstr>
      <vt:lpstr>13, 14 Ålder</vt:lpstr>
      <vt:lpstr>15. Vårdtid, boende efter vård</vt:lpstr>
      <vt:lpstr>16. Demografi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Statistics on Social Services for Adults with Drug Abuse or Addiction 2024</dc:title>
  <dc:creator>Socialstyrelsen</dc:creator>
  <cp:lastModifiedBy>Engdahl, Barbro</cp:lastModifiedBy>
  <dcterms:created xsi:type="dcterms:W3CDTF">2023-06-02T04:10:29Z</dcterms:created>
  <dcterms:modified xsi:type="dcterms:W3CDTF">2025-05-20T07:17:55Z</dcterms:modified>
</cp:coreProperties>
</file>