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5" yWindow="2130" windowWidth="24975" windowHeight="10095" firstSheet="1" activeTab="1"/>
  </bookViews>
  <sheets>
    <sheet name="Tabell 1 3-åringar 2016" sheetId="1" r:id="rId1"/>
    <sheet name="Tabell 2a 6-åringar 2016" sheetId="2" r:id="rId2"/>
    <sheet name="Tabell 2b 6-åringar 2015-2016" sheetId="5" r:id="rId3"/>
    <sheet name="Tabell 3a 12-åringar 2016" sheetId="4" r:id="rId4"/>
    <sheet name="Tabell 3b 12-åringar 2015-2016" sheetId="7" r:id="rId5"/>
    <sheet name="Tabell 4 19-åringar 2016" sheetId="3" r:id="rId6"/>
  </sheets>
  <calcPr calcId="145621"/>
</workbook>
</file>

<file path=xl/calcChain.xml><?xml version="1.0" encoding="utf-8"?>
<calcChain xmlns="http://schemas.openxmlformats.org/spreadsheetml/2006/main">
  <c r="D26" i="7" l="1"/>
  <c r="F26" i="7"/>
  <c r="H26" i="7"/>
  <c r="J26" i="7"/>
  <c r="L26" i="7"/>
  <c r="B26" i="7"/>
  <c r="R26" i="7" l="1"/>
  <c r="P26" i="7"/>
  <c r="N26" i="7"/>
  <c r="R25" i="7"/>
  <c r="P25" i="7"/>
  <c r="N25" i="7"/>
  <c r="R24" i="7"/>
  <c r="P24" i="7"/>
  <c r="N24" i="7"/>
  <c r="R23" i="7"/>
  <c r="P23" i="7"/>
  <c r="N23" i="7"/>
  <c r="R22" i="7"/>
  <c r="P22" i="7"/>
  <c r="N22" i="7"/>
  <c r="R21" i="7"/>
  <c r="P21" i="7"/>
  <c r="N21" i="7"/>
  <c r="R20" i="7"/>
  <c r="P20" i="7"/>
  <c r="N20" i="7"/>
  <c r="R19" i="7"/>
  <c r="P19" i="7"/>
  <c r="N19" i="7"/>
  <c r="R18" i="7"/>
  <c r="P18" i="7"/>
  <c r="N18" i="7"/>
  <c r="R17" i="7"/>
  <c r="P17" i="7"/>
  <c r="N17" i="7"/>
  <c r="R16" i="7"/>
  <c r="P16" i="7"/>
  <c r="N16" i="7"/>
  <c r="R15" i="7"/>
  <c r="P15" i="7"/>
  <c r="N15" i="7"/>
  <c r="R14" i="7"/>
  <c r="P14" i="7"/>
  <c r="N14" i="7"/>
  <c r="R13" i="7"/>
  <c r="P13" i="7"/>
  <c r="N13" i="7"/>
  <c r="R12" i="7"/>
  <c r="P12" i="7"/>
  <c r="N12" i="7"/>
  <c r="R11" i="7"/>
  <c r="P11" i="7"/>
  <c r="N11" i="7"/>
  <c r="R10" i="7"/>
  <c r="P10" i="7"/>
  <c r="N10" i="7"/>
  <c r="R9" i="7"/>
  <c r="P9" i="7"/>
  <c r="N9" i="7"/>
  <c r="R8" i="7"/>
  <c r="P8" i="7"/>
  <c r="N8" i="7"/>
  <c r="R7" i="7"/>
  <c r="P7" i="7"/>
  <c r="N7" i="7"/>
  <c r="R6" i="7"/>
  <c r="P6" i="7"/>
  <c r="N6" i="7"/>
  <c r="R5" i="7"/>
  <c r="P5" i="7"/>
  <c r="N5" i="7"/>
  <c r="R26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5" i="5"/>
  <c r="AC27" i="2" l="1"/>
  <c r="O26" i="1" l="1"/>
  <c r="N26" i="1"/>
  <c r="P26" i="1" s="1"/>
  <c r="K26" i="1"/>
  <c r="J26" i="1"/>
  <c r="L26" i="1" s="1"/>
  <c r="C26" i="1"/>
  <c r="S26" i="1" s="1"/>
  <c r="B26" i="1"/>
  <c r="D26" i="1" s="1"/>
  <c r="T26" i="1" s="1"/>
  <c r="T25" i="1"/>
  <c r="S25" i="1"/>
  <c r="R25" i="1"/>
  <c r="H25" i="1"/>
  <c r="G25" i="1"/>
  <c r="F25" i="1"/>
  <c r="T24" i="1"/>
  <c r="S24" i="1"/>
  <c r="R24" i="1"/>
  <c r="H24" i="1"/>
  <c r="G24" i="1"/>
  <c r="F24" i="1"/>
  <c r="T23" i="1"/>
  <c r="S23" i="1"/>
  <c r="R23" i="1"/>
  <c r="H23" i="1"/>
  <c r="G23" i="1"/>
  <c r="F23" i="1"/>
  <c r="T22" i="1"/>
  <c r="S22" i="1"/>
  <c r="R22" i="1"/>
  <c r="H22" i="1"/>
  <c r="G22" i="1"/>
  <c r="F22" i="1"/>
  <c r="S21" i="1"/>
  <c r="R21" i="1"/>
  <c r="P21" i="1"/>
  <c r="L21" i="1"/>
  <c r="H21" i="1" s="1"/>
  <c r="G21" i="1"/>
  <c r="F21" i="1"/>
  <c r="D21" i="1"/>
  <c r="T21" i="1" s="1"/>
  <c r="T20" i="1"/>
  <c r="S20" i="1"/>
  <c r="R20" i="1"/>
  <c r="H20" i="1"/>
  <c r="G20" i="1"/>
  <c r="F20" i="1"/>
  <c r="T19" i="1"/>
  <c r="S19" i="1"/>
  <c r="R19" i="1"/>
  <c r="H19" i="1"/>
  <c r="G19" i="1"/>
  <c r="F19" i="1"/>
  <c r="T18" i="1"/>
  <c r="S18" i="1"/>
  <c r="R18" i="1"/>
  <c r="H18" i="1"/>
  <c r="G18" i="1"/>
  <c r="F18" i="1"/>
  <c r="T17" i="1"/>
  <c r="S17" i="1"/>
  <c r="R17" i="1"/>
  <c r="H17" i="1"/>
  <c r="G17" i="1"/>
  <c r="F17" i="1"/>
  <c r="T16" i="1"/>
  <c r="S16" i="1"/>
  <c r="R16" i="1"/>
  <c r="H16" i="1"/>
  <c r="G16" i="1"/>
  <c r="F16" i="1"/>
  <c r="T15" i="1"/>
  <c r="S15" i="1"/>
  <c r="R15" i="1"/>
  <c r="H15" i="1"/>
  <c r="G15" i="1"/>
  <c r="F15" i="1"/>
  <c r="T14" i="1"/>
  <c r="S14" i="1"/>
  <c r="R14" i="1"/>
  <c r="H14" i="1"/>
  <c r="G14" i="1"/>
  <c r="F14" i="1"/>
  <c r="T13" i="1"/>
  <c r="S13" i="1"/>
  <c r="R13" i="1"/>
  <c r="H13" i="1"/>
  <c r="G13" i="1"/>
  <c r="F13" i="1"/>
  <c r="T12" i="1"/>
  <c r="S12" i="1"/>
  <c r="R12" i="1"/>
  <c r="H12" i="1"/>
  <c r="G12" i="1"/>
  <c r="F12" i="1"/>
  <c r="T11" i="1"/>
  <c r="S11" i="1"/>
  <c r="R11" i="1"/>
  <c r="H11" i="1"/>
  <c r="G11" i="1"/>
  <c r="F11" i="1"/>
  <c r="T10" i="1"/>
  <c r="S10" i="1"/>
  <c r="R10" i="1"/>
  <c r="H10" i="1"/>
  <c r="G10" i="1"/>
  <c r="F10" i="1"/>
  <c r="T9" i="1"/>
  <c r="S9" i="1"/>
  <c r="R9" i="1"/>
  <c r="H9" i="1"/>
  <c r="G9" i="1"/>
  <c r="F9" i="1"/>
  <c r="T8" i="1"/>
  <c r="S8" i="1"/>
  <c r="R8" i="1"/>
  <c r="H8" i="1"/>
  <c r="G8" i="1"/>
  <c r="F8" i="1"/>
  <c r="T7" i="1"/>
  <c r="S7" i="1"/>
  <c r="R7" i="1"/>
  <c r="H7" i="1"/>
  <c r="G7" i="1"/>
  <c r="F7" i="1"/>
  <c r="T6" i="1"/>
  <c r="S6" i="1"/>
  <c r="R6" i="1"/>
  <c r="H6" i="1"/>
  <c r="G6" i="1"/>
  <c r="F6" i="1"/>
  <c r="T5" i="1"/>
  <c r="S5" i="1"/>
  <c r="R5" i="1"/>
  <c r="H5" i="1"/>
  <c r="G5" i="1"/>
  <c r="F5" i="1"/>
  <c r="H26" i="1" l="1"/>
  <c r="G26" i="1"/>
  <c r="F26" i="1"/>
  <c r="R26" i="1"/>
</calcChain>
</file>

<file path=xl/sharedStrings.xml><?xml version="1.0" encoding="utf-8"?>
<sst xmlns="http://schemas.openxmlformats.org/spreadsheetml/2006/main" count="296" uniqueCount="79">
  <si>
    <t>Antal undersökta</t>
  </si>
  <si>
    <t>Antal DFT = 0</t>
  </si>
  <si>
    <t>Totalt</t>
  </si>
  <si>
    <t>Stockholms läns landsting</t>
  </si>
  <si>
    <t>Landstinget i Uppsala län</t>
  </si>
  <si>
    <t>Region Jönköpings län</t>
  </si>
  <si>
    <t>Region Kronoberg</t>
  </si>
  <si>
    <t>Landstinget i Kalmar län</t>
  </si>
  <si>
    <t>Region Gotland</t>
  </si>
  <si>
    <t>Landstinget Blekinge</t>
  </si>
  <si>
    <t>Region Skåne</t>
  </si>
  <si>
    <t>Region Halland</t>
  </si>
  <si>
    <t>Västra Götalandsregionen</t>
  </si>
  <si>
    <t>Region Örebro län</t>
  </si>
  <si>
    <t>Landstinget Västmanland</t>
  </si>
  <si>
    <t>Landstinget Dalarna</t>
  </si>
  <si>
    <t>Region Gävleborg</t>
  </si>
  <si>
    <t>Region Jämtland Härjedalen</t>
  </si>
  <si>
    <t>Västerbottens läns landsting</t>
  </si>
  <si>
    <t>Norrbottens läns landsting</t>
  </si>
  <si>
    <t>Landstinget Sörmland</t>
  </si>
  <si>
    <t>Region Östergötland</t>
  </si>
  <si>
    <t>Landstinget i Värmland</t>
  </si>
  <si>
    <t>Landstinget Västernorrland</t>
  </si>
  <si>
    <t>Hela  riket</t>
  </si>
  <si>
    <t>Antal kariesfria</t>
  </si>
  <si>
    <t>Flickor</t>
  </si>
  <si>
    <t>Pojkar</t>
  </si>
  <si>
    <t>Andel (%) kariesfria</t>
  </si>
  <si>
    <t>Täckningsgrad (%)</t>
  </si>
  <si>
    <t>Andel (%) DFT = 0</t>
  </si>
  <si>
    <t>Landsting/ region</t>
  </si>
  <si>
    <t>Landsting/region</t>
  </si>
  <si>
    <t>Stockholms läns landsting*</t>
  </si>
  <si>
    <t>* Stockholms läns landsting registrerar data för 7-åringar istället för 6-åringar.</t>
  </si>
  <si>
    <t>* Stockholms läns landsting registrerar data för 13-åringar istället för 12-åringar.</t>
  </si>
  <si>
    <t xml:space="preserve">Flickor </t>
  </si>
  <si>
    <t xml:space="preserve">Pojkar </t>
  </si>
  <si>
    <t>Kvinnor</t>
  </si>
  <si>
    <t>Män</t>
  </si>
  <si>
    <t>Medelvärde DFT</t>
  </si>
  <si>
    <t xml:space="preserve">Kvinnor </t>
  </si>
  <si>
    <t>Antal 3-åringar i landstinget/regionen**</t>
  </si>
  <si>
    <t>Antal 6-åringar i landstinget/regionen**</t>
  </si>
  <si>
    <t>Antal 12-åringar i landsinget/regionen**</t>
  </si>
  <si>
    <t>Antal 19-åringar i landstinget/regionen**</t>
  </si>
  <si>
    <t xml:space="preserve">Medelvärde DFS-a </t>
  </si>
  <si>
    <t>Andel (%) DFS-a = 0</t>
  </si>
  <si>
    <t>2015+2016</t>
  </si>
  <si>
    <t>** Antal 6-åringar i landstinget och regionen 2016</t>
  </si>
  <si>
    <t>I kolumner som anger år 2015+2016 redovisas andel och antal kariesfria samt täckningsgrad för barn födda 2010 registrerade vid senaste undersökning under en 24 månaders period (2015+2016), för de landsting och regioner som kan redovisa detta.</t>
  </si>
  <si>
    <t>Tabell 1. Antal undersökta 3-åringar, andel (%) kariesfria av undersökta 3-åringar samt andel (%) undersökta av befintliga 3-åringar i riket 2016.</t>
  </si>
  <si>
    <t>** Antal 3-åringar i landstinget regionen 2016</t>
  </si>
  <si>
    <t>** Antal 19-åringar i landstinget/regionen 2016</t>
  </si>
  <si>
    <t>I kolumner som anger år 2015-2016 redovisas andel DFT=0, antal DFT=0 samt täckning för barn födda 2004 registrerade vid senaste undersökning under en 24 månaders period (2015-2016), för de landsting och regioner som kan redovisa detta.</t>
  </si>
  <si>
    <t># Stockholms läns landsting registrerar data för 7-åringar istället för 6-åringar.</t>
  </si>
  <si>
    <t>Landstinget i Uppsala län*</t>
  </si>
  <si>
    <t>Landstinget i Östergötland*</t>
  </si>
  <si>
    <t>Region Jönköpings län*</t>
  </si>
  <si>
    <t>Region Kronoberg*</t>
  </si>
  <si>
    <t>Region Gotland*</t>
  </si>
  <si>
    <t>Region Skåne*</t>
  </si>
  <si>
    <t>Region Halland*</t>
  </si>
  <si>
    <t>Landstinet i Värmland*</t>
  </si>
  <si>
    <t>Landstinget Gävleborg*</t>
  </si>
  <si>
    <t>Landstinget  Västernorrland</t>
  </si>
  <si>
    <t>Region Jämtland Härjedalen*</t>
  </si>
  <si>
    <t>Stockholms läns landsting*#</t>
  </si>
  <si>
    <t>Antal kariesfria av undersökta</t>
  </si>
  <si>
    <t>* Landsting och regioner vars värde för år 2016 används även för värdet för 2015-2016.</t>
  </si>
  <si>
    <t>Hela riket</t>
  </si>
  <si>
    <t>Tabell 3b. Antal undersökta 12-åringar och andel (%) kariesfria av undersökta 12-åringar i riket 2015-2016.</t>
  </si>
  <si>
    <t># Stockholms läns landsting registrerar data för 13-åringar istället för 12-åringar.</t>
  </si>
  <si>
    <t>Tabell 4. Antal undersökta 19-åringar, andel (%) kariesfria och andel (%) kariesfria approximalt samt medelvärde för DFT och DFS-a år 2016.</t>
  </si>
  <si>
    <t>Tabell 2a. Antal undersökta 6-åringar, andel (%) kariesfria av undersökta 6-åringar samt andel (%) undersökta av befintliga 6-åringar i riket 2016.</t>
  </si>
  <si>
    <t xml:space="preserve">Tabell 2b. Antal undersökta 6-åringar och andel (%) kariesfria av undersökta 6-åringar i riket 2015-2016. </t>
  </si>
  <si>
    <t>** Antal 12-åringar i landstinget och regionen 2016</t>
  </si>
  <si>
    <t>Landstinget  Sörmland</t>
  </si>
  <si>
    <t>Tabell 3a. Antal undersökta 12-åringar och andel (%) kariesfria (DFT=0) av undersökta 12-åringar, medelvärde för DTF samt andel undersökta undersökta av befintliga 12-åringar i riket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</si>
</sst>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_ ;\-#,##0\ "/>
  </numFmts>
  <fonts count="21" x14ac:knownFonts="1">
    <font>
      <sz val="8"/>
      <color theme="1"/>
      <name val="Century Gothic"/>
      <family val="2"/>
      <scheme val="minor"/>
    </font>
    <font>
      <sz val="11"/>
      <name val="Georgia"/>
      <family val="1"/>
    </font>
    <font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ajor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8"/>
      <color rgb="FF000000"/>
      <name val="Century Gothic"/>
      <family val="2"/>
    </font>
    <font>
      <sz val="8"/>
      <color rgb="FF000000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b/>
      <sz val="11"/>
      <color rgb="FFFA7D00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1"/>
      <color rgb="FFFF00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2" fillId="0" borderId="1" applyNumberFormat="0" applyFont="0" applyFill="0" applyAlignment="0" applyProtection="0">
      <alignment horizontal="right"/>
    </xf>
    <xf numFmtId="0" fontId="5" fillId="2" borderId="0" applyNumberFormat="0" applyFill="0" applyBorder="0" applyProtection="0">
      <alignment vertical="center"/>
    </xf>
    <xf numFmtId="0" fontId="5" fillId="0" borderId="2" applyNumberFormat="0" applyFill="0" applyProtection="0">
      <alignment vertical="center"/>
    </xf>
    <xf numFmtId="0" fontId="5" fillId="2" borderId="3" applyNumberFormat="0" applyProtection="0">
      <alignment vertical="center"/>
    </xf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" fontId="2" fillId="0" borderId="0" applyFill="0" applyBorder="0" applyAlignment="0" applyProtection="0">
      <alignment horizontal="right"/>
    </xf>
    <xf numFmtId="3" fontId="5" fillId="0" borderId="0" applyFill="0" applyBorder="0" applyProtection="0">
      <alignment vertic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9" applyNumberFormat="0" applyAlignment="0" applyProtection="0"/>
    <xf numFmtId="0" fontId="12" fillId="4" borderId="10" applyNumberFormat="0" applyAlignment="0" applyProtection="0"/>
    <xf numFmtId="0" fontId="13" fillId="4" borderId="9" applyNumberFormat="0" applyAlignment="0" applyProtection="0"/>
    <xf numFmtId="0" fontId="14" fillId="0" borderId="11" applyNumberFormat="0" applyFill="0" applyAlignment="0" applyProtection="0"/>
    <xf numFmtId="0" fontId="15" fillId="5" borderId="12" applyNumberFormat="0" applyAlignment="0" applyProtection="0"/>
    <xf numFmtId="0" fontId="16" fillId="0" borderId="0" applyNumberFormat="0" applyFill="0" applyBorder="0" applyAlignment="0" applyProtection="0"/>
    <xf numFmtId="0" fontId="2" fillId="6" borderId="13" applyNumberFormat="0" applyFont="0" applyAlignment="0" applyProtection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3" xfId="9">
      <alignment vertical="center"/>
    </xf>
    <xf numFmtId="0" fontId="5" fillId="2" borderId="4" xfId="9" applyBorder="1">
      <alignment vertical="center"/>
    </xf>
    <xf numFmtId="0" fontId="5" fillId="2" borderId="5" xfId="9" applyBorder="1">
      <alignment vertical="center"/>
    </xf>
    <xf numFmtId="0" fontId="5" fillId="2" borderId="0" xfId="9" applyBorder="1">
      <alignment vertical="center"/>
    </xf>
    <xf numFmtId="0" fontId="5" fillId="2" borderId="3" xfId="9">
      <alignment vertical="center"/>
    </xf>
    <xf numFmtId="0" fontId="5" fillId="2" borderId="6" xfId="9" applyBorder="1">
      <alignment vertical="center"/>
    </xf>
    <xf numFmtId="0" fontId="5" fillId="2" borderId="6" xfId="9" applyBorder="1" applyAlignment="1">
      <alignment vertical="center"/>
    </xf>
    <xf numFmtId="0" fontId="5" fillId="2" borderId="3" xfId="9">
      <alignment vertical="center"/>
    </xf>
    <xf numFmtId="0" fontId="5" fillId="2" borderId="3" xfId="9" applyAlignment="1">
      <alignment horizontal="left" vertical="top"/>
    </xf>
    <xf numFmtId="0" fontId="5" fillId="2" borderId="4" xfId="9" applyBorder="1" applyAlignment="1">
      <alignment horizontal="left" vertical="top"/>
    </xf>
    <xf numFmtId="0" fontId="5" fillId="2" borderId="0" xfId="9" applyBorder="1" applyAlignment="1">
      <alignment horizontal="left" vertical="top"/>
    </xf>
    <xf numFmtId="0" fontId="5" fillId="2" borderId="3" xfId="9" applyAlignment="1">
      <alignment horizontal="left" vertical="center"/>
    </xf>
    <xf numFmtId="0" fontId="5" fillId="2" borderId="4" xfId="9" applyBorder="1" applyAlignment="1">
      <alignment horizontal="left" vertical="center"/>
    </xf>
    <xf numFmtId="0" fontId="0" fillId="0" borderId="0" xfId="0" applyAlignment="1">
      <alignment horizontal="right" indent="1"/>
    </xf>
    <xf numFmtId="9" fontId="2" fillId="0" borderId="0" xfId="2" applyFont="1" applyAlignment="1">
      <alignment horizontal="right" indent="1"/>
    </xf>
    <xf numFmtId="9" fontId="2" fillId="0" borderId="0" xfId="2" applyFont="1" applyFill="1" applyAlignment="1">
      <alignment horizontal="right" indent="1"/>
    </xf>
    <xf numFmtId="0" fontId="7" fillId="0" borderId="0" xfId="0" applyFont="1" applyAlignment="1"/>
    <xf numFmtId="0" fontId="5" fillId="0" borderId="2" xfId="8" applyAlignment="1"/>
    <xf numFmtId="0" fontId="8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5" fillId="2" borderId="5" xfId="9" applyBorder="1" applyAlignment="1">
      <alignment vertical="center"/>
    </xf>
    <xf numFmtId="3" fontId="18" fillId="0" borderId="0" xfId="0" applyNumberFormat="1" applyFont="1"/>
    <xf numFmtId="0" fontId="18" fillId="0" borderId="0" xfId="0" applyFont="1"/>
    <xf numFmtId="9" fontId="18" fillId="0" borderId="0" xfId="2" applyFont="1"/>
    <xf numFmtId="0" fontId="18" fillId="0" borderId="0" xfId="0" applyFont="1" applyBorder="1"/>
    <xf numFmtId="0" fontId="18" fillId="0" borderId="0" xfId="0" applyFont="1" applyFill="1"/>
    <xf numFmtId="0" fontId="18" fillId="0" borderId="0" xfId="0" applyFont="1" applyAlignment="1">
      <alignment horizontal="right"/>
    </xf>
    <xf numFmtId="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" fontId="18" fillId="0" borderId="0" xfId="0" applyNumberFormat="1" applyFont="1"/>
    <xf numFmtId="0" fontId="19" fillId="0" borderId="0" xfId="0" applyFont="1"/>
    <xf numFmtId="0" fontId="18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0" xfId="0" applyNumberFormat="1" applyFont="1"/>
    <xf numFmtId="0" fontId="5" fillId="0" borderId="2" xfId="8">
      <alignment vertical="center"/>
    </xf>
    <xf numFmtId="9" fontId="5" fillId="0" borderId="2" xfId="8" applyNumberFormat="1">
      <alignment vertical="center"/>
    </xf>
    <xf numFmtId="0" fontId="5" fillId="0" borderId="0" xfId="8" applyBorder="1" applyAlignment="1">
      <alignment horizontal="right" indent="1"/>
    </xf>
    <xf numFmtId="9" fontId="5" fillId="0" borderId="0" xfId="8" applyNumberFormat="1" applyBorder="1" applyAlignment="1">
      <alignment horizontal="right" indent="1"/>
    </xf>
    <xf numFmtId="0" fontId="5" fillId="2" borderId="3" xfId="9">
      <alignment vertical="center"/>
    </xf>
    <xf numFmtId="0" fontId="5" fillId="0" borderId="0" xfId="9" applyFill="1" applyBorder="1">
      <alignment vertical="center"/>
    </xf>
    <xf numFmtId="0" fontId="5" fillId="0" borderId="0" xfId="9" applyFill="1" applyBorder="1" applyAlignment="1">
      <alignment vertical="center"/>
    </xf>
    <xf numFmtId="0" fontId="5" fillId="0" borderId="0" xfId="9" applyFill="1" applyBorder="1">
      <alignment vertical="center"/>
    </xf>
    <xf numFmtId="0" fontId="5" fillId="0" borderId="2" xfId="8" applyFont="1" applyAlignment="1">
      <alignment horizontal="right" indent="1"/>
    </xf>
    <xf numFmtId="1" fontId="5" fillId="0" borderId="2" xfId="8" applyNumberFormat="1">
      <alignment vertical="center"/>
    </xf>
    <xf numFmtId="0" fontId="0" fillId="0" borderId="0" xfId="0" applyFont="1" applyAlignment="1"/>
    <xf numFmtId="9" fontId="0" fillId="0" borderId="0" xfId="2" applyFont="1" applyAlignment="1"/>
    <xf numFmtId="1" fontId="0" fillId="0" borderId="0" xfId="0" applyNumberFormat="1" applyFont="1" applyAlignment="1"/>
    <xf numFmtId="9" fontId="0" fillId="0" borderId="0" xfId="2" applyFont="1" applyFill="1" applyAlignment="1"/>
    <xf numFmtId="0" fontId="2" fillId="0" borderId="0" xfId="2" applyNumberFormat="1" applyFont="1" applyAlignment="1"/>
    <xf numFmtId="0" fontId="0" fillId="0" borderId="0" xfId="0" applyNumberFormat="1" applyAlignment="1"/>
    <xf numFmtId="0" fontId="5" fillId="0" borderId="2" xfId="8" applyNumberFormat="1">
      <alignment vertical="center"/>
    </xf>
    <xf numFmtId="9" fontId="0" fillId="0" borderId="0" xfId="2" applyFont="1" applyAlignment="1">
      <alignment horizontal="right" indent="1"/>
    </xf>
    <xf numFmtId="9" fontId="5" fillId="0" borderId="2" xfId="8" applyNumberFormat="1" applyFont="1">
      <alignment vertical="center"/>
    </xf>
    <xf numFmtId="0" fontId="5" fillId="0" borderId="2" xfId="8" applyNumberFormat="1" applyFont="1">
      <alignment vertical="center"/>
    </xf>
    <xf numFmtId="2" fontId="5" fillId="0" borderId="2" xfId="8" applyNumberFormat="1">
      <alignment vertical="center"/>
    </xf>
    <xf numFmtId="9" fontId="2" fillId="0" borderId="0" xfId="2" applyFont="1" applyAlignment="1"/>
    <xf numFmtId="2" fontId="0" fillId="0" borderId="0" xfId="0" applyNumberFormat="1" applyAlignment="1"/>
    <xf numFmtId="9" fontId="2" fillId="0" borderId="0" xfId="2" applyFont="1" applyFill="1" applyAlignment="1"/>
    <xf numFmtId="0" fontId="5" fillId="2" borderId="3" xfId="9">
      <alignment vertical="center"/>
    </xf>
    <xf numFmtId="0" fontId="5" fillId="0" borderId="0" xfId="9" applyFill="1" applyBorder="1">
      <alignment vertical="center"/>
    </xf>
  </cellXfs>
  <cellStyles count="28">
    <cellStyle name="Anteckning" xfId="26" builtinId="10" hidden="1"/>
    <cellStyle name="Beräkning" xfId="22" builtinId="22" hidden="1"/>
    <cellStyle name="Förklarande text" xfId="27" builtinId="53" hidden="1"/>
    <cellStyle name="Indata" xfId="20" builtinId="20" hidden="1"/>
    <cellStyle name="Kontrollcell" xfId="24" builtinId="23" hidden="1"/>
    <cellStyle name="Länkad cell" xfId="23" builtinId="24" hidden="1"/>
    <cellStyle name="Normal" xfId="0" builtinId="0" customBuiltin="1"/>
    <cellStyle name="Normal 2" xfId="1"/>
    <cellStyle name="Procent" xfId="2" builtinId="5"/>
    <cellStyle name="Rubrik" xfId="3" builtinId="15" customBuiltin="1"/>
    <cellStyle name="Rubrik 1" xfId="4" builtinId="16" customBuiltin="1"/>
    <cellStyle name="Rubrik 2" xfId="17" builtinId="17" hidden="1"/>
    <cellStyle name="Rubrik 3" xfId="18" builtinId="18" hidden="1"/>
    <cellStyle name="Rubrik 4" xfId="19" builtinId="19" hidden="1"/>
    <cellStyle name="SoS Förklaringstext" xfId="5"/>
    <cellStyle name="SoS Kantlinjer Tabell" xfId="6"/>
    <cellStyle name="SoS Summarad" xfId="7"/>
    <cellStyle name="SoS Tabell Sistarad" xfId="8"/>
    <cellStyle name="SoS Tabellhuvud" xfId="9"/>
    <cellStyle name="SoS Tabellrubrik 1" xfId="10"/>
    <cellStyle name="SoS Tabellrubrik 2" xfId="11"/>
    <cellStyle name="SoS Tabelltext" xfId="12"/>
    <cellStyle name="SoS Tal" xfId="13"/>
    <cellStyle name="Summa" xfId="14" builtinId="25" customBuiltin="1"/>
    <cellStyle name="Tusental" xfId="15" builtinId="3" customBuiltin="1"/>
    <cellStyle name="Tusental [0]" xfId="16" builtinId="6" customBuiltin="1"/>
    <cellStyle name="Utdata" xfId="21" builtinId="21" hidden="1"/>
    <cellStyle name="Varningstext" xfId="25" builtinId="11" hidden="1"/>
  </cellStyles>
  <dxfs count="6">
    <dxf>
      <border>
        <bottom style="medium">
          <color theme="8"/>
        </bottom>
      </border>
    </dxf>
    <dxf>
      <font>
        <b/>
        <i val="0"/>
      </font>
      <fill>
        <patternFill>
          <bgColor theme="0"/>
        </patternFill>
      </fill>
      <border>
        <left style="thin">
          <color rgb="FFFFFFFF"/>
        </left>
        <right style="thin">
          <color rgb="FFFFFFFF"/>
        </right>
        <top style="medium">
          <color theme="8"/>
        </top>
        <bottom style="thin">
          <color theme="8"/>
        </bottom>
        <vertical style="thin">
          <color rgb="FFFFFFFF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</font>
      <border>
        <bottom style="medium">
          <color theme="8"/>
        </bottom>
      </border>
    </dxf>
    <dxf>
      <font>
        <b/>
        <i val="0"/>
      </font>
      <fill>
        <patternFill>
          <bgColor theme="0"/>
        </patternFill>
      </fill>
      <border>
        <top style="thin">
          <color theme="8"/>
        </top>
        <bottom style="medium">
          <color theme="8"/>
        </bottom>
      </border>
    </dxf>
    <dxf>
      <border>
        <left style="hair">
          <color theme="0" tint="-0.89996032593768116"/>
        </left>
        <right style="hair">
          <color theme="0" tint="-0.89996032593768116"/>
        </right>
        <top style="hair">
          <color theme="0" tint="-0.89996032593768116"/>
        </top>
        <bottom style="hair">
          <color theme="0" tint="-0.89996032593768116"/>
        </bottom>
        <vertical style="hair">
          <color theme="0" tint="-0.89996032593768116"/>
        </vertical>
        <horizontal style="hair">
          <color theme="0" tint="-0.89996032593768116"/>
        </horizontal>
      </border>
    </dxf>
  </dxfs>
  <tableStyles count="2" defaultTableStyle="TableStyleMedium2" defaultPivotStyle="PivotStyleLight16">
    <tableStyle name="SoS Tabell" pivot="0" count="3">
      <tableStyleElement type="wholeTable" dxfId="5"/>
      <tableStyleElement type="headerRow" dxfId="4"/>
      <tableStyleElement type="totalRow" dxfId="3"/>
    </tableStyle>
    <tableStyle name="SoS Tabell 2" pivot="0" count="3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 name="Ljusbrun"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Diagramfärg Riket Huvudfärg">
      <a:srgbClr val="ED8B00"/>
    </a:custClr>
    <a:custClr name="Blå">
      <a:srgbClr val="3DB7E4"/>
    </a:custClr>
    <a:custClr name="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Röd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xmlns="" name="Socialstyrelsen" id="{C80C8BA0-E32E-495D-A8C8-9421ED1EF1B9}" vid="{63015B29-6068-4E6D-BDC4-B4B58B86DE6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Normal="100" workbookViewId="0">
      <selection activeCell="N15" sqref="N15:P15"/>
    </sheetView>
  </sheetViews>
  <sheetFormatPr defaultRowHeight="13.5" x14ac:dyDescent="0.3"/>
  <cols>
    <col min="1" max="1" width="29.83203125" style="1" customWidth="1"/>
    <col min="2" max="3" width="10.33203125" style="1" customWidth="1"/>
    <col min="4" max="4" width="9.33203125" style="1"/>
    <col min="5" max="5" width="4.5" style="1" customWidth="1"/>
    <col min="6" max="8" width="11.6640625" style="1" customWidth="1"/>
    <col min="9" max="9" width="4.5" style="1" customWidth="1"/>
    <col min="10" max="12" width="11.6640625" style="1" customWidth="1"/>
    <col min="13" max="13" width="4.5" style="1" customWidth="1"/>
    <col min="14" max="16" width="12.6640625" style="1" customWidth="1"/>
    <col min="17" max="17" width="4.5" style="1" customWidth="1"/>
    <col min="18" max="16384" width="9.33203125" style="1"/>
  </cols>
  <sheetData>
    <row r="1" spans="1:20" x14ac:dyDescent="0.3">
      <c r="A1" s="1" t="s">
        <v>51</v>
      </c>
    </row>
    <row r="2" spans="1:20" ht="14.25" thickBot="1" x14ac:dyDescent="0.35"/>
    <row r="3" spans="1:20" ht="14.25" thickBot="1" x14ac:dyDescent="0.35">
      <c r="A3" s="6" t="s">
        <v>31</v>
      </c>
      <c r="B3" s="65" t="s">
        <v>0</v>
      </c>
      <c r="C3" s="65"/>
      <c r="D3" s="65"/>
      <c r="E3" s="6"/>
      <c r="F3" s="65" t="s">
        <v>28</v>
      </c>
      <c r="G3" s="65"/>
      <c r="H3" s="65"/>
      <c r="I3" s="6"/>
      <c r="J3" s="65" t="s">
        <v>25</v>
      </c>
      <c r="K3" s="65"/>
      <c r="L3" s="65"/>
      <c r="M3" s="6"/>
      <c r="N3" s="65" t="s">
        <v>42</v>
      </c>
      <c r="O3" s="65"/>
      <c r="P3" s="65"/>
      <c r="Q3" s="6"/>
      <c r="R3" s="65" t="s">
        <v>29</v>
      </c>
      <c r="S3" s="65"/>
      <c r="T3" s="65"/>
    </row>
    <row r="4" spans="1:20" x14ac:dyDescent="0.3">
      <c r="A4" s="5"/>
      <c r="B4" s="4" t="s">
        <v>26</v>
      </c>
      <c r="C4" s="4" t="s">
        <v>27</v>
      </c>
      <c r="D4" s="4" t="s">
        <v>2</v>
      </c>
      <c r="E4" s="5"/>
      <c r="F4" s="11" t="s">
        <v>26</v>
      </c>
      <c r="G4" s="11" t="s">
        <v>27</v>
      </c>
      <c r="H4" s="4" t="s">
        <v>2</v>
      </c>
      <c r="I4" s="5"/>
      <c r="J4" s="11" t="s">
        <v>26</v>
      </c>
      <c r="K4" s="11" t="s">
        <v>27</v>
      </c>
      <c r="L4" s="4" t="s">
        <v>2</v>
      </c>
      <c r="M4" s="5"/>
      <c r="N4" s="4" t="s">
        <v>26</v>
      </c>
      <c r="O4" s="4" t="s">
        <v>27</v>
      </c>
      <c r="P4" s="4" t="s">
        <v>2</v>
      </c>
      <c r="Q4" s="5"/>
      <c r="R4" s="4" t="s">
        <v>26</v>
      </c>
      <c r="S4" s="4" t="s">
        <v>27</v>
      </c>
      <c r="T4" s="4" t="s">
        <v>2</v>
      </c>
    </row>
    <row r="5" spans="1:20" x14ac:dyDescent="0.3">
      <c r="A5" s="3" t="s">
        <v>3</v>
      </c>
      <c r="B5" s="32">
        <v>12907</v>
      </c>
      <c r="C5" s="26">
        <v>13778</v>
      </c>
      <c r="D5" s="26">
        <v>26685</v>
      </c>
      <c r="E5" s="27"/>
      <c r="F5" s="28">
        <f>J5/B5</f>
        <v>0.96296583249399548</v>
      </c>
      <c r="G5" s="28">
        <f>K5/C5</f>
        <v>0.96225867324720571</v>
      </c>
      <c r="H5" s="28">
        <f>L5/D5</f>
        <v>0.9626007120104928</v>
      </c>
      <c r="I5" s="27"/>
      <c r="J5" s="32">
        <v>12429</v>
      </c>
      <c r="K5" s="26">
        <v>13258</v>
      </c>
      <c r="L5" s="26">
        <v>25687</v>
      </c>
      <c r="M5" s="27"/>
      <c r="N5" s="26">
        <v>14225</v>
      </c>
      <c r="O5" s="26">
        <v>15372</v>
      </c>
      <c r="P5" s="26">
        <v>29597</v>
      </c>
      <c r="Q5" s="27"/>
      <c r="R5" s="28">
        <f>B5/N5</f>
        <v>0.90734622144112476</v>
      </c>
      <c r="S5" s="28">
        <f>C5/O5</f>
        <v>0.89630497007546184</v>
      </c>
      <c r="T5" s="28">
        <f>D5/P5</f>
        <v>0.90161164982937458</v>
      </c>
    </row>
    <row r="6" spans="1:20" x14ac:dyDescent="0.3">
      <c r="A6" s="3" t="s">
        <v>4</v>
      </c>
      <c r="B6" s="27">
        <v>1694</v>
      </c>
      <c r="C6" s="27">
        <v>1749</v>
      </c>
      <c r="D6" s="27">
        <v>3443</v>
      </c>
      <c r="E6" s="27"/>
      <c r="F6" s="28">
        <f t="shared" ref="F6:H25" si="0">J6/B6</f>
        <v>0.96989374262101535</v>
      </c>
      <c r="G6" s="28">
        <f t="shared" si="0"/>
        <v>0.96455117209834196</v>
      </c>
      <c r="H6" s="28">
        <f t="shared" si="0"/>
        <v>0.96717978507115887</v>
      </c>
      <c r="I6" s="27"/>
      <c r="J6" s="27">
        <v>1643</v>
      </c>
      <c r="K6" s="27">
        <v>1687</v>
      </c>
      <c r="L6" s="27">
        <v>3330</v>
      </c>
      <c r="M6" s="27"/>
      <c r="N6" s="27">
        <v>2154</v>
      </c>
      <c r="O6" s="27">
        <v>2189</v>
      </c>
      <c r="P6" s="27">
        <v>4343</v>
      </c>
      <c r="Q6" s="27"/>
      <c r="R6" s="28">
        <f t="shared" ref="R6:T25" si="1">B6/N6</f>
        <v>0.78644382544103997</v>
      </c>
      <c r="S6" s="28">
        <f t="shared" si="1"/>
        <v>0.79899497487437188</v>
      </c>
      <c r="T6" s="28">
        <f t="shared" si="1"/>
        <v>0.79276997467188581</v>
      </c>
    </row>
    <row r="7" spans="1:20" x14ac:dyDescent="0.3">
      <c r="A7" s="3" t="s">
        <v>20</v>
      </c>
      <c r="B7" s="33">
        <v>1396</v>
      </c>
      <c r="C7" s="27">
        <v>1559</v>
      </c>
      <c r="D7" s="27">
        <v>2955</v>
      </c>
      <c r="E7" s="27"/>
      <c r="F7" s="28">
        <f t="shared" si="0"/>
        <v>0.96060171919770776</v>
      </c>
      <c r="G7" s="28">
        <f t="shared" si="0"/>
        <v>0.94804361770365619</v>
      </c>
      <c r="H7" s="28">
        <f t="shared" si="0"/>
        <v>0.95397631133671745</v>
      </c>
      <c r="I7" s="27"/>
      <c r="J7" s="27">
        <v>1341</v>
      </c>
      <c r="K7" s="27">
        <v>1478</v>
      </c>
      <c r="L7" s="27">
        <v>2819</v>
      </c>
      <c r="M7" s="27"/>
      <c r="N7" s="27">
        <v>1607</v>
      </c>
      <c r="O7" s="27">
        <v>1777</v>
      </c>
      <c r="P7" s="27">
        <v>3384</v>
      </c>
      <c r="Q7" s="27"/>
      <c r="R7" s="28">
        <f t="shared" si="1"/>
        <v>0.86869943995021781</v>
      </c>
      <c r="S7" s="28">
        <f t="shared" si="1"/>
        <v>0.87732132808103547</v>
      </c>
      <c r="T7" s="28">
        <f t="shared" si="1"/>
        <v>0.87322695035460995</v>
      </c>
    </row>
    <row r="8" spans="1:20" x14ac:dyDescent="0.3">
      <c r="A8" s="3" t="s">
        <v>21</v>
      </c>
      <c r="B8" s="33">
        <v>2404</v>
      </c>
      <c r="C8" s="33">
        <v>2544</v>
      </c>
      <c r="D8" s="33">
        <v>4948</v>
      </c>
      <c r="E8" s="27"/>
      <c r="F8" s="28">
        <f t="shared" si="0"/>
        <v>0.94467554076539106</v>
      </c>
      <c r="G8" s="28">
        <f t="shared" si="0"/>
        <v>0.94378930817610063</v>
      </c>
      <c r="H8" s="28">
        <f t="shared" si="0"/>
        <v>0.94421988682295876</v>
      </c>
      <c r="I8" s="27"/>
      <c r="J8" s="33">
        <v>2271</v>
      </c>
      <c r="K8" s="33">
        <v>2401</v>
      </c>
      <c r="L8" s="33">
        <v>4672</v>
      </c>
      <c r="M8" s="27"/>
      <c r="N8" s="34">
        <v>2597</v>
      </c>
      <c r="O8" s="27">
        <v>2775</v>
      </c>
      <c r="P8" s="27">
        <v>5372</v>
      </c>
      <c r="Q8" s="27"/>
      <c r="R8" s="28">
        <f t="shared" si="1"/>
        <v>0.92568348093954567</v>
      </c>
      <c r="S8" s="28">
        <f t="shared" si="1"/>
        <v>0.91675675675675672</v>
      </c>
      <c r="T8" s="28">
        <f t="shared" si="1"/>
        <v>0.92107222635889796</v>
      </c>
    </row>
    <row r="9" spans="1:20" x14ac:dyDescent="0.3">
      <c r="A9" s="3" t="s">
        <v>5</v>
      </c>
      <c r="B9" s="35">
        <v>1368</v>
      </c>
      <c r="C9" s="35">
        <v>1520</v>
      </c>
      <c r="D9" s="35">
        <v>2888</v>
      </c>
      <c r="E9" s="27"/>
      <c r="F9" s="28">
        <f t="shared" si="0"/>
        <v>0.97368421052631582</v>
      </c>
      <c r="G9" s="28">
        <f t="shared" si="0"/>
        <v>0.96842105263157896</v>
      </c>
      <c r="H9" s="28">
        <f t="shared" si="0"/>
        <v>0.97091412742382266</v>
      </c>
      <c r="I9" s="27"/>
      <c r="J9" s="33">
        <v>1332</v>
      </c>
      <c r="K9" s="27">
        <v>1472</v>
      </c>
      <c r="L9" s="27">
        <v>2804</v>
      </c>
      <c r="M9" s="27"/>
      <c r="N9" s="27">
        <v>1974</v>
      </c>
      <c r="O9" s="27">
        <v>2231</v>
      </c>
      <c r="P9" s="27">
        <v>4205</v>
      </c>
      <c r="Q9" s="27"/>
      <c r="R9" s="28">
        <f t="shared" si="1"/>
        <v>0.69300911854103342</v>
      </c>
      <c r="S9" s="28">
        <f t="shared" si="1"/>
        <v>0.68130883012102195</v>
      </c>
      <c r="T9" s="28">
        <f t="shared" si="1"/>
        <v>0.68680142687277046</v>
      </c>
    </row>
    <row r="10" spans="1:20" ht="18.75" customHeight="1" x14ac:dyDescent="0.3">
      <c r="A10" s="22" t="s">
        <v>6</v>
      </c>
      <c r="B10" s="33">
        <v>958</v>
      </c>
      <c r="C10" s="27">
        <v>1026</v>
      </c>
      <c r="D10" s="27">
        <v>1984</v>
      </c>
      <c r="E10" s="27"/>
      <c r="F10" s="28">
        <f t="shared" si="0"/>
        <v>0.93841336116910234</v>
      </c>
      <c r="G10" s="28">
        <f t="shared" si="0"/>
        <v>0.93664717348927873</v>
      </c>
      <c r="H10" s="28">
        <f t="shared" si="0"/>
        <v>0.9375</v>
      </c>
      <c r="I10" s="27"/>
      <c r="J10" s="33">
        <v>899</v>
      </c>
      <c r="K10" s="27">
        <v>961</v>
      </c>
      <c r="L10" s="27">
        <v>1860</v>
      </c>
      <c r="M10" s="27"/>
      <c r="N10" s="27">
        <v>1289</v>
      </c>
      <c r="O10" s="27">
        <v>1402</v>
      </c>
      <c r="P10" s="27">
        <v>2691</v>
      </c>
      <c r="Q10" s="27"/>
      <c r="R10" s="28">
        <f t="shared" si="1"/>
        <v>0.74321179208688903</v>
      </c>
      <c r="S10" s="28">
        <f t="shared" si="1"/>
        <v>0.73181169757489306</v>
      </c>
      <c r="T10" s="28">
        <f t="shared" si="1"/>
        <v>0.73727238944630247</v>
      </c>
    </row>
    <row r="11" spans="1:20" x14ac:dyDescent="0.3">
      <c r="A11" s="3" t="s">
        <v>7</v>
      </c>
      <c r="B11" s="36">
        <v>777</v>
      </c>
      <c r="C11" s="29">
        <v>816</v>
      </c>
      <c r="D11" s="29">
        <v>1593</v>
      </c>
      <c r="E11" s="29"/>
      <c r="F11" s="28">
        <f t="shared" si="0"/>
        <v>0.96653796653796653</v>
      </c>
      <c r="G11" s="28">
        <f t="shared" si="0"/>
        <v>0.95833333333333337</v>
      </c>
      <c r="H11" s="28">
        <f t="shared" si="0"/>
        <v>0.96233521657250476</v>
      </c>
      <c r="I11" s="29"/>
      <c r="J11" s="29">
        <v>751</v>
      </c>
      <c r="K11" s="29">
        <v>782</v>
      </c>
      <c r="L11" s="29">
        <v>1533</v>
      </c>
      <c r="M11" s="29"/>
      <c r="N11" s="29">
        <v>1252</v>
      </c>
      <c r="O11" s="29">
        <v>1328</v>
      </c>
      <c r="P11" s="27">
        <v>2580</v>
      </c>
      <c r="Q11" s="27"/>
      <c r="R11" s="28">
        <f t="shared" si="1"/>
        <v>0.62060702875399365</v>
      </c>
      <c r="S11" s="28">
        <f t="shared" si="1"/>
        <v>0.61445783132530118</v>
      </c>
      <c r="T11" s="28">
        <f t="shared" si="1"/>
        <v>0.61744186046511629</v>
      </c>
    </row>
    <row r="12" spans="1:20" x14ac:dyDescent="0.3">
      <c r="A12" s="3" t="s">
        <v>8</v>
      </c>
      <c r="B12" s="27">
        <v>229</v>
      </c>
      <c r="C12" s="27">
        <v>246</v>
      </c>
      <c r="D12" s="27">
        <v>475</v>
      </c>
      <c r="E12" s="27"/>
      <c r="F12" s="28">
        <f t="shared" si="0"/>
        <v>0.97379912663755464</v>
      </c>
      <c r="G12" s="28">
        <f t="shared" si="0"/>
        <v>0.95528455284552849</v>
      </c>
      <c r="H12" s="28">
        <f t="shared" si="0"/>
        <v>0.96421052631578952</v>
      </c>
      <c r="I12" s="27"/>
      <c r="J12" s="33">
        <v>223</v>
      </c>
      <c r="K12" s="27">
        <v>235</v>
      </c>
      <c r="L12" s="27">
        <v>458</v>
      </c>
      <c r="M12" s="27"/>
      <c r="N12" s="27">
        <v>289</v>
      </c>
      <c r="O12" s="27">
        <v>321</v>
      </c>
      <c r="P12" s="27">
        <v>610</v>
      </c>
      <c r="Q12" s="27"/>
      <c r="R12" s="28">
        <f t="shared" si="1"/>
        <v>0.79238754325259519</v>
      </c>
      <c r="S12" s="28">
        <f t="shared" si="1"/>
        <v>0.76635514018691586</v>
      </c>
      <c r="T12" s="28">
        <f t="shared" si="1"/>
        <v>0.77868852459016391</v>
      </c>
    </row>
    <row r="13" spans="1:20" x14ac:dyDescent="0.3">
      <c r="A13" s="3" t="s">
        <v>9</v>
      </c>
      <c r="B13" s="27">
        <v>583</v>
      </c>
      <c r="C13" s="27">
        <v>664</v>
      </c>
      <c r="D13" s="27">
        <v>1247</v>
      </c>
      <c r="E13" s="27"/>
      <c r="F13" s="28">
        <f t="shared" si="0"/>
        <v>0.92281303602058318</v>
      </c>
      <c r="G13" s="28">
        <f t="shared" si="0"/>
        <v>0.9337349397590361</v>
      </c>
      <c r="H13" s="28">
        <f t="shared" si="0"/>
        <v>0.92862870890136329</v>
      </c>
      <c r="I13" s="27"/>
      <c r="J13" s="27">
        <v>538</v>
      </c>
      <c r="K13" s="27">
        <v>620</v>
      </c>
      <c r="L13" s="27">
        <v>1158</v>
      </c>
      <c r="M13" s="27"/>
      <c r="N13" s="33">
        <v>817</v>
      </c>
      <c r="O13" s="33">
        <v>901</v>
      </c>
      <c r="P13" s="27">
        <v>1718</v>
      </c>
      <c r="Q13" s="27"/>
      <c r="R13" s="28">
        <f t="shared" si="1"/>
        <v>0.71358629130966955</v>
      </c>
      <c r="S13" s="28">
        <f t="shared" si="1"/>
        <v>0.73695893451720307</v>
      </c>
      <c r="T13" s="28">
        <f t="shared" si="1"/>
        <v>0.72584400465657739</v>
      </c>
    </row>
    <row r="14" spans="1:20" x14ac:dyDescent="0.3">
      <c r="A14" s="3" t="s">
        <v>10</v>
      </c>
      <c r="B14" s="33">
        <v>6816</v>
      </c>
      <c r="C14" s="27">
        <v>6997</v>
      </c>
      <c r="D14" s="27">
        <v>13813</v>
      </c>
      <c r="E14" s="30"/>
      <c r="F14" s="28">
        <f t="shared" si="0"/>
        <v>0.94116784037558687</v>
      </c>
      <c r="G14" s="28">
        <f t="shared" si="0"/>
        <v>0.93925968272116622</v>
      </c>
      <c r="H14" s="28">
        <f t="shared" si="0"/>
        <v>0.94020125968290735</v>
      </c>
      <c r="I14" s="30"/>
      <c r="J14" s="33">
        <v>6415</v>
      </c>
      <c r="K14" s="27">
        <v>6572</v>
      </c>
      <c r="L14" s="27">
        <v>12987</v>
      </c>
      <c r="M14" s="30"/>
      <c r="N14" s="30">
        <v>7947</v>
      </c>
      <c r="O14" s="30">
        <v>8321</v>
      </c>
      <c r="P14" s="27">
        <v>16268</v>
      </c>
      <c r="Q14" s="30"/>
      <c r="R14" s="28">
        <f t="shared" si="1"/>
        <v>0.85768214420536049</v>
      </c>
      <c r="S14" s="28">
        <f t="shared" si="1"/>
        <v>0.84088450907342871</v>
      </c>
      <c r="T14" s="28">
        <f t="shared" si="1"/>
        <v>0.84909023850504062</v>
      </c>
    </row>
    <row r="15" spans="1:20" s="24" customFormat="1" ht="18.75" customHeight="1" x14ac:dyDescent="0.3">
      <c r="A15" s="22" t="s">
        <v>11</v>
      </c>
      <c r="B15" s="33">
        <v>1448</v>
      </c>
      <c r="C15" s="27">
        <v>1424</v>
      </c>
      <c r="D15" s="27">
        <v>2872</v>
      </c>
      <c r="E15" s="27"/>
      <c r="F15" s="28">
        <f t="shared" si="0"/>
        <v>0.95925414364640882</v>
      </c>
      <c r="G15" s="28">
        <f t="shared" si="0"/>
        <v>0.9585674157303371</v>
      </c>
      <c r="H15" s="28">
        <f t="shared" si="0"/>
        <v>0.95891364902506959</v>
      </c>
      <c r="I15" s="27"/>
      <c r="J15" s="33">
        <v>1389</v>
      </c>
      <c r="K15" s="27">
        <v>1365</v>
      </c>
      <c r="L15" s="27">
        <v>2754</v>
      </c>
      <c r="M15" s="27"/>
      <c r="N15" s="30">
        <v>2044</v>
      </c>
      <c r="O15" s="30">
        <v>2089</v>
      </c>
      <c r="P15" s="27">
        <v>4133</v>
      </c>
      <c r="Q15" s="27"/>
      <c r="R15" s="28">
        <f t="shared" si="1"/>
        <v>0.7084148727984344</v>
      </c>
      <c r="S15" s="28">
        <f t="shared" si="1"/>
        <v>0.68166586883676406</v>
      </c>
      <c r="T15" s="28">
        <f t="shared" si="1"/>
        <v>0.69489474957657871</v>
      </c>
    </row>
    <row r="16" spans="1:20" x14ac:dyDescent="0.3">
      <c r="A16" s="3" t="s">
        <v>12</v>
      </c>
      <c r="B16" s="27">
        <v>8181</v>
      </c>
      <c r="C16" s="27">
        <v>8457</v>
      </c>
      <c r="D16" s="27">
        <v>16638</v>
      </c>
      <c r="E16" s="27"/>
      <c r="F16" s="28">
        <f t="shared" si="0"/>
        <v>0.95575113066862238</v>
      </c>
      <c r="G16" s="28">
        <f t="shared" si="0"/>
        <v>0.95258365850774507</v>
      </c>
      <c r="H16" s="28">
        <f t="shared" si="0"/>
        <v>0.95414112273109752</v>
      </c>
      <c r="I16" s="27"/>
      <c r="J16" s="27">
        <v>7819</v>
      </c>
      <c r="K16" s="27">
        <v>8056</v>
      </c>
      <c r="L16" s="27">
        <v>15875</v>
      </c>
      <c r="M16" s="27"/>
      <c r="N16" s="30">
        <v>9763</v>
      </c>
      <c r="O16" s="30">
        <v>10147</v>
      </c>
      <c r="P16" s="27">
        <v>19910</v>
      </c>
      <c r="Q16" s="27"/>
      <c r="R16" s="28">
        <f t="shared" si="1"/>
        <v>0.83795964355218677</v>
      </c>
      <c r="S16" s="28">
        <f t="shared" si="1"/>
        <v>0.83344830984527452</v>
      </c>
      <c r="T16" s="28">
        <f t="shared" si="1"/>
        <v>0.83566047212456052</v>
      </c>
    </row>
    <row r="17" spans="1:20" x14ac:dyDescent="0.3">
      <c r="A17" s="3" t="s">
        <v>22</v>
      </c>
      <c r="B17" s="36">
        <v>1168</v>
      </c>
      <c r="C17" s="36">
        <v>1264</v>
      </c>
      <c r="D17" s="36">
        <v>2432</v>
      </c>
      <c r="E17" s="27"/>
      <c r="F17" s="28">
        <f t="shared" si="0"/>
        <v>0.96917808219178081</v>
      </c>
      <c r="G17" s="28">
        <f t="shared" si="0"/>
        <v>0.99446202531645567</v>
      </c>
      <c r="H17" s="28">
        <f t="shared" si="0"/>
        <v>0.96833881578947367</v>
      </c>
      <c r="I17" s="27"/>
      <c r="J17" s="36">
        <v>1132</v>
      </c>
      <c r="K17" s="36">
        <v>1257</v>
      </c>
      <c r="L17" s="36">
        <v>2355</v>
      </c>
      <c r="M17" s="29"/>
      <c r="N17" s="29">
        <v>1405</v>
      </c>
      <c r="O17" s="29">
        <v>1496</v>
      </c>
      <c r="P17" s="27">
        <v>2901</v>
      </c>
      <c r="Q17" s="27"/>
      <c r="R17" s="28">
        <f t="shared" si="1"/>
        <v>0.8313167259786477</v>
      </c>
      <c r="S17" s="28">
        <f t="shared" si="1"/>
        <v>0.84491978609625673</v>
      </c>
      <c r="T17" s="28">
        <f t="shared" si="1"/>
        <v>0.83833160978972765</v>
      </c>
    </row>
    <row r="18" spans="1:20" x14ac:dyDescent="0.3">
      <c r="A18" s="3" t="s">
        <v>13</v>
      </c>
      <c r="B18" s="33">
        <v>1563</v>
      </c>
      <c r="C18" s="27">
        <v>1663</v>
      </c>
      <c r="D18" s="27">
        <v>3226</v>
      </c>
      <c r="E18" s="27"/>
      <c r="F18" s="28">
        <f t="shared" si="0"/>
        <v>0.94177863083813185</v>
      </c>
      <c r="G18" s="28">
        <f t="shared" si="0"/>
        <v>0.94467829224293443</v>
      </c>
      <c r="H18" s="28">
        <f t="shared" si="0"/>
        <v>0.94327340359578427</v>
      </c>
      <c r="I18" s="27"/>
      <c r="J18" s="31">
        <v>1472</v>
      </c>
      <c r="K18" s="31">
        <v>1571</v>
      </c>
      <c r="L18" s="31">
        <v>3043</v>
      </c>
      <c r="M18" s="27"/>
      <c r="N18" s="27">
        <v>1682</v>
      </c>
      <c r="O18" s="27">
        <v>1778</v>
      </c>
      <c r="P18" s="27">
        <v>3460</v>
      </c>
      <c r="Q18" s="27"/>
      <c r="R18" s="28">
        <f t="shared" si="1"/>
        <v>0.92925089179548159</v>
      </c>
      <c r="S18" s="28">
        <f t="shared" si="1"/>
        <v>0.93532058492688419</v>
      </c>
      <c r="T18" s="28">
        <f t="shared" si="1"/>
        <v>0.9323699421965318</v>
      </c>
    </row>
    <row r="19" spans="1:20" x14ac:dyDescent="0.3">
      <c r="A19" s="3" t="s">
        <v>14</v>
      </c>
      <c r="B19" s="33">
        <v>1225</v>
      </c>
      <c r="C19" s="27">
        <v>1277</v>
      </c>
      <c r="D19" s="27">
        <v>2502</v>
      </c>
      <c r="E19" s="27"/>
      <c r="F19" s="28">
        <f t="shared" si="0"/>
        <v>0.94857142857142862</v>
      </c>
      <c r="G19" s="28">
        <f t="shared" si="0"/>
        <v>0.94596711041503523</v>
      </c>
      <c r="H19" s="28">
        <f t="shared" si="0"/>
        <v>0.94724220623501199</v>
      </c>
      <c r="I19" s="27"/>
      <c r="J19" s="33">
        <v>1162</v>
      </c>
      <c r="K19" s="27">
        <v>1208</v>
      </c>
      <c r="L19" s="27">
        <v>2370</v>
      </c>
      <c r="M19" s="27"/>
      <c r="N19" s="30">
        <v>1520</v>
      </c>
      <c r="O19" s="30">
        <v>1579</v>
      </c>
      <c r="P19" s="27">
        <v>3099</v>
      </c>
      <c r="Q19" s="27"/>
      <c r="R19" s="28">
        <f t="shared" si="1"/>
        <v>0.80592105263157898</v>
      </c>
      <c r="S19" s="28">
        <f t="shared" si="1"/>
        <v>0.80873970867637746</v>
      </c>
      <c r="T19" s="28">
        <f t="shared" si="1"/>
        <v>0.80735721200387223</v>
      </c>
    </row>
    <row r="20" spans="1:20" s="24" customFormat="1" ht="18.75" customHeight="1" x14ac:dyDescent="0.3">
      <c r="A20" s="22" t="s">
        <v>15</v>
      </c>
      <c r="B20" s="33">
        <v>1214</v>
      </c>
      <c r="C20" s="27">
        <v>1221</v>
      </c>
      <c r="D20" s="27">
        <v>2435</v>
      </c>
      <c r="E20" s="27"/>
      <c r="F20" s="28">
        <f t="shared" si="0"/>
        <v>0.95799011532125211</v>
      </c>
      <c r="G20" s="28">
        <f t="shared" si="0"/>
        <v>0.94676494676494671</v>
      </c>
      <c r="H20" s="28">
        <f t="shared" si="0"/>
        <v>0.95236139630390149</v>
      </c>
      <c r="I20" s="27"/>
      <c r="J20" s="33">
        <v>1163</v>
      </c>
      <c r="K20" s="27">
        <v>1156</v>
      </c>
      <c r="L20" s="27">
        <v>2319</v>
      </c>
      <c r="M20" s="27"/>
      <c r="N20" s="30">
        <v>1475</v>
      </c>
      <c r="O20" s="30">
        <v>1511</v>
      </c>
      <c r="P20" s="27">
        <v>2986</v>
      </c>
      <c r="Q20" s="27"/>
      <c r="R20" s="28">
        <f t="shared" si="1"/>
        <v>0.82305084745762713</v>
      </c>
      <c r="S20" s="28">
        <f t="shared" si="1"/>
        <v>0.80807412309728655</v>
      </c>
      <c r="T20" s="28">
        <f t="shared" si="1"/>
        <v>0.81547220361687878</v>
      </c>
    </row>
    <row r="21" spans="1:20" x14ac:dyDescent="0.3">
      <c r="A21" s="3" t="s">
        <v>16</v>
      </c>
      <c r="B21" s="33">
        <v>1304</v>
      </c>
      <c r="C21" s="27">
        <v>1320</v>
      </c>
      <c r="D21" s="27">
        <f>SUM(B21:C21)</f>
        <v>2624</v>
      </c>
      <c r="E21" s="27"/>
      <c r="F21" s="28">
        <f t="shared" si="0"/>
        <v>0.94785276073619629</v>
      </c>
      <c r="G21" s="28">
        <f t="shared" si="0"/>
        <v>0.94393939393939397</v>
      </c>
      <c r="H21" s="28">
        <f t="shared" si="0"/>
        <v>0.94588414634146345</v>
      </c>
      <c r="I21" s="27"/>
      <c r="J21" s="33">
        <v>1236</v>
      </c>
      <c r="K21" s="27">
        <v>1246</v>
      </c>
      <c r="L21" s="27">
        <f>SUM(J21:K21)</f>
        <v>2482</v>
      </c>
      <c r="M21" s="27"/>
      <c r="N21" s="27">
        <v>1537</v>
      </c>
      <c r="O21" s="27">
        <v>1566</v>
      </c>
      <c r="P21" s="27">
        <f>SUM(N21:O21)</f>
        <v>3103</v>
      </c>
      <c r="Q21" s="27"/>
      <c r="R21" s="28">
        <f t="shared" si="1"/>
        <v>0.84840598568640213</v>
      </c>
      <c r="S21" s="28">
        <f t="shared" si="1"/>
        <v>0.84291187739463602</v>
      </c>
      <c r="T21" s="28">
        <f t="shared" si="1"/>
        <v>0.84563325813728651</v>
      </c>
    </row>
    <row r="22" spans="1:20" x14ac:dyDescent="0.3">
      <c r="A22" s="3" t="s">
        <v>23</v>
      </c>
      <c r="B22" s="33">
        <v>997</v>
      </c>
      <c r="C22" s="27">
        <v>1003</v>
      </c>
      <c r="D22" s="27">
        <v>2000</v>
      </c>
      <c r="E22" s="27"/>
      <c r="F22" s="28">
        <f t="shared" si="0"/>
        <v>0.9297893681043129</v>
      </c>
      <c r="G22" s="28">
        <f t="shared" si="0"/>
        <v>0.94416749750747753</v>
      </c>
      <c r="H22" s="28">
        <f t="shared" si="0"/>
        <v>0.93700000000000006</v>
      </c>
      <c r="I22" s="27"/>
      <c r="J22" s="37">
        <v>927</v>
      </c>
      <c r="K22" s="27">
        <v>947</v>
      </c>
      <c r="L22" s="27">
        <v>1874</v>
      </c>
      <c r="M22" s="27"/>
      <c r="N22" s="30">
        <v>1269</v>
      </c>
      <c r="O22" s="30">
        <v>1270</v>
      </c>
      <c r="P22" s="27">
        <v>2539</v>
      </c>
      <c r="Q22" s="27"/>
      <c r="R22" s="28">
        <f t="shared" si="1"/>
        <v>0.78565799842395589</v>
      </c>
      <c r="S22" s="28">
        <f t="shared" si="1"/>
        <v>0.78976377952755905</v>
      </c>
      <c r="T22" s="28">
        <f t="shared" si="1"/>
        <v>0.78771169751870818</v>
      </c>
    </row>
    <row r="23" spans="1:20" x14ac:dyDescent="0.3">
      <c r="A23" s="3" t="s">
        <v>17</v>
      </c>
      <c r="B23" s="38">
        <v>532</v>
      </c>
      <c r="C23" s="30">
        <v>558</v>
      </c>
      <c r="D23" s="30">
        <v>1090</v>
      </c>
      <c r="E23" s="30"/>
      <c r="F23" s="28">
        <f t="shared" si="0"/>
        <v>0.93796992481203012</v>
      </c>
      <c r="G23" s="28">
        <f t="shared" si="0"/>
        <v>0.94802867383512546</v>
      </c>
      <c r="H23" s="28">
        <f t="shared" si="0"/>
        <v>0.94311926605504592</v>
      </c>
      <c r="I23" s="30"/>
      <c r="J23" s="38">
        <v>499</v>
      </c>
      <c r="K23" s="30">
        <v>529</v>
      </c>
      <c r="L23" s="30">
        <v>1028</v>
      </c>
      <c r="M23" s="30"/>
      <c r="N23" s="30">
        <v>686</v>
      </c>
      <c r="O23" s="30">
        <v>727</v>
      </c>
      <c r="P23" s="27">
        <v>1413</v>
      </c>
      <c r="Q23" s="27"/>
      <c r="R23" s="28">
        <f t="shared" si="1"/>
        <v>0.77551020408163263</v>
      </c>
      <c r="S23" s="28">
        <f t="shared" si="1"/>
        <v>0.76753782668500692</v>
      </c>
      <c r="T23" s="28">
        <f t="shared" si="1"/>
        <v>0.77140835102618543</v>
      </c>
    </row>
    <row r="24" spans="1:20" x14ac:dyDescent="0.3">
      <c r="A24" s="3" t="s">
        <v>18</v>
      </c>
      <c r="B24" s="39">
        <v>1139</v>
      </c>
      <c r="C24" s="40">
        <v>1274</v>
      </c>
      <c r="D24" s="40">
        <v>2413</v>
      </c>
      <c r="E24" s="27"/>
      <c r="F24" s="28">
        <f t="shared" si="0"/>
        <v>0.98068481123792806</v>
      </c>
      <c r="G24" s="28">
        <f t="shared" si="0"/>
        <v>0.97959183673469385</v>
      </c>
      <c r="H24" s="28">
        <f t="shared" si="0"/>
        <v>0.98010774968918357</v>
      </c>
      <c r="I24" s="27"/>
      <c r="J24" s="33">
        <v>1117</v>
      </c>
      <c r="K24" s="27">
        <v>1248</v>
      </c>
      <c r="L24" s="27">
        <v>2365</v>
      </c>
      <c r="M24" s="27"/>
      <c r="N24" s="40">
        <v>1428</v>
      </c>
      <c r="O24" s="40">
        <v>1603</v>
      </c>
      <c r="P24" s="27">
        <v>3031</v>
      </c>
      <c r="Q24" s="27"/>
      <c r="R24" s="28">
        <f t="shared" si="1"/>
        <v>0.79761904761904767</v>
      </c>
      <c r="S24" s="28">
        <f t="shared" si="1"/>
        <v>0.79475982532751088</v>
      </c>
      <c r="T24" s="28">
        <f t="shared" si="1"/>
        <v>0.79610689541405477</v>
      </c>
    </row>
    <row r="25" spans="1:20" x14ac:dyDescent="0.3">
      <c r="A25" s="3" t="s">
        <v>19</v>
      </c>
      <c r="B25" s="33">
        <v>807</v>
      </c>
      <c r="C25" s="27">
        <v>819</v>
      </c>
      <c r="D25" s="27">
        <v>1626</v>
      </c>
      <c r="E25" s="27"/>
      <c r="F25" s="28">
        <f t="shared" si="0"/>
        <v>0.9603469640644362</v>
      </c>
      <c r="G25" s="28">
        <f t="shared" si="0"/>
        <v>0.95970695970695974</v>
      </c>
      <c r="H25" s="28">
        <f t="shared" si="0"/>
        <v>0.96002460024600245</v>
      </c>
      <c r="I25" s="27"/>
      <c r="J25" s="33">
        <v>775</v>
      </c>
      <c r="K25" s="27">
        <v>786</v>
      </c>
      <c r="L25" s="27">
        <v>1561</v>
      </c>
      <c r="M25" s="27"/>
      <c r="N25" s="30">
        <v>1244</v>
      </c>
      <c r="O25" s="30">
        <v>1282</v>
      </c>
      <c r="P25" s="27">
        <v>2526</v>
      </c>
      <c r="Q25" s="27"/>
      <c r="R25" s="28">
        <f t="shared" si="1"/>
        <v>0.6487138263665595</v>
      </c>
      <c r="S25" s="28">
        <f t="shared" si="1"/>
        <v>0.63884555382215291</v>
      </c>
      <c r="T25" s="28">
        <f t="shared" si="1"/>
        <v>0.6437054631828979</v>
      </c>
    </row>
    <row r="26" spans="1:20" s="24" customFormat="1" ht="18.75" customHeight="1" thickBot="1" x14ac:dyDescent="0.35">
      <c r="A26" s="21" t="s">
        <v>24</v>
      </c>
      <c r="B26" s="41">
        <f>SUM(B5:B25)</f>
        <v>48710</v>
      </c>
      <c r="C26" s="41">
        <f>SUM(C5:C25)</f>
        <v>51179</v>
      </c>
      <c r="D26" s="41">
        <f>SUM(B26:C26)</f>
        <v>99889</v>
      </c>
      <c r="E26" s="41"/>
      <c r="F26" s="42">
        <f t="shared" ref="F26:H26" si="2">J26/B26</f>
        <v>0.95530691849722849</v>
      </c>
      <c r="G26" s="42">
        <f t="shared" si="2"/>
        <v>0.95419996482932457</v>
      </c>
      <c r="H26" s="42">
        <f t="shared" si="2"/>
        <v>0.9547397611348597</v>
      </c>
      <c r="I26" s="41"/>
      <c r="J26" s="41">
        <f>SUM(J5:J25)</f>
        <v>46533</v>
      </c>
      <c r="K26" s="41">
        <f>SUM(K5:K25)</f>
        <v>48835</v>
      </c>
      <c r="L26" s="41">
        <f>SUM(J26:K26)</f>
        <v>95368</v>
      </c>
      <c r="M26" s="41"/>
      <c r="N26" s="41">
        <f>SUM(N5:N25)</f>
        <v>58204</v>
      </c>
      <c r="O26" s="41">
        <f>SUM(O5:O25)</f>
        <v>61665</v>
      </c>
      <c r="P26" s="41">
        <f>SUM(N26:O26)</f>
        <v>119869</v>
      </c>
      <c r="Q26" s="41"/>
      <c r="R26" s="42">
        <f t="shared" ref="R26:T26" si="3">B26/N26</f>
        <v>0.83688406295099993</v>
      </c>
      <c r="S26" s="42">
        <f t="shared" si="3"/>
        <v>0.82995216086921264</v>
      </c>
      <c r="T26" s="42">
        <f t="shared" si="3"/>
        <v>0.83331803885908784</v>
      </c>
    </row>
    <row r="28" spans="1:20" x14ac:dyDescent="0.3">
      <c r="A28" s="1" t="s">
        <v>52</v>
      </c>
    </row>
  </sheetData>
  <mergeCells count="5">
    <mergeCell ref="B3:D3"/>
    <mergeCell ref="F3:H3"/>
    <mergeCell ref="J3:L3"/>
    <mergeCell ref="N3:P3"/>
    <mergeCell ref="R3:T3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tabSelected="1" workbookViewId="0">
      <selection activeCell="AI24" sqref="AI24"/>
    </sheetView>
  </sheetViews>
  <sheetFormatPr defaultRowHeight="13.5" x14ac:dyDescent="0.3"/>
  <cols>
    <col min="1" max="1" width="30.5" customWidth="1"/>
    <col min="4" max="4" width="2.33203125" customWidth="1"/>
    <col min="7" max="7" width="2.1640625" customWidth="1"/>
    <col min="10" max="10" width="4.6640625" customWidth="1"/>
    <col min="13" max="13" width="2.1640625" customWidth="1"/>
    <col min="16" max="16" width="1.83203125" customWidth="1"/>
    <col min="19" max="19" width="4.33203125" customWidth="1"/>
    <col min="22" max="22" width="2" customWidth="1"/>
    <col min="25" max="25" width="2.1640625" customWidth="1"/>
    <col min="28" max="28" width="4.5" customWidth="1"/>
    <col min="29" max="29" width="12.1640625" bestFit="1" customWidth="1"/>
    <col min="30" max="30" width="2" customWidth="1"/>
    <col min="31" max="31" width="12.1640625" bestFit="1" customWidth="1"/>
    <col min="32" max="32" width="2" customWidth="1"/>
    <col min="33" max="33" width="9.33203125" customWidth="1"/>
    <col min="34" max="34" width="5.5" customWidth="1"/>
    <col min="37" max="37" width="2" customWidth="1"/>
    <col min="40" max="40" width="2" customWidth="1"/>
  </cols>
  <sheetData>
    <row r="1" spans="1:42" x14ac:dyDescent="0.3">
      <c r="A1" t="s">
        <v>74</v>
      </c>
    </row>
    <row r="2" spans="1:42" ht="14.25" thickBot="1" x14ac:dyDescent="0.35"/>
    <row r="3" spans="1:42" ht="14.25" thickBot="1" x14ac:dyDescent="0.35">
      <c r="A3" s="6" t="s">
        <v>32</v>
      </c>
      <c r="B3" s="65" t="s">
        <v>0</v>
      </c>
      <c r="C3" s="65"/>
      <c r="D3" s="65"/>
      <c r="E3" s="65"/>
      <c r="F3" s="65"/>
      <c r="G3" s="65"/>
      <c r="H3" s="65"/>
      <c r="I3" s="65"/>
      <c r="J3" s="6"/>
      <c r="K3" s="65" t="s">
        <v>28</v>
      </c>
      <c r="L3" s="65"/>
      <c r="M3" s="65"/>
      <c r="N3" s="65"/>
      <c r="O3" s="65"/>
      <c r="P3" s="65"/>
      <c r="Q3" s="65"/>
      <c r="R3" s="65"/>
      <c r="S3" s="6"/>
      <c r="T3" s="65" t="s">
        <v>25</v>
      </c>
      <c r="U3" s="65"/>
      <c r="V3" s="65"/>
      <c r="W3" s="65"/>
      <c r="X3" s="65"/>
      <c r="Y3" s="65"/>
      <c r="Z3" s="65"/>
      <c r="AA3" s="65"/>
      <c r="AB3" s="6"/>
      <c r="AC3" s="10" t="s">
        <v>43</v>
      </c>
      <c r="AD3" s="10"/>
      <c r="AE3" s="10"/>
      <c r="AF3" s="10"/>
      <c r="AG3" s="10"/>
      <c r="AH3" s="6"/>
      <c r="AI3" s="65" t="s">
        <v>29</v>
      </c>
      <c r="AJ3" s="65"/>
      <c r="AK3" s="65"/>
      <c r="AL3" s="65"/>
      <c r="AM3" s="65"/>
      <c r="AN3" s="65"/>
      <c r="AO3" s="65"/>
      <c r="AP3" s="65"/>
    </row>
    <row r="4" spans="1:42" ht="14.25" thickBot="1" x14ac:dyDescent="0.35">
      <c r="A4" s="7"/>
      <c r="B4" s="11" t="s">
        <v>26</v>
      </c>
      <c r="C4" s="4"/>
      <c r="D4" s="6"/>
      <c r="E4" s="11" t="s">
        <v>27</v>
      </c>
      <c r="F4" s="4"/>
      <c r="G4" s="6"/>
      <c r="H4" s="4" t="s">
        <v>2</v>
      </c>
      <c r="I4" s="4"/>
      <c r="J4" s="7"/>
      <c r="K4" s="11" t="s">
        <v>26</v>
      </c>
      <c r="L4" s="4"/>
      <c r="M4" s="6"/>
      <c r="N4" s="11" t="s">
        <v>27</v>
      </c>
      <c r="O4" s="4"/>
      <c r="P4" s="6"/>
      <c r="Q4" s="4" t="s">
        <v>2</v>
      </c>
      <c r="R4" s="4"/>
      <c r="S4" s="7"/>
      <c r="T4" s="11" t="s">
        <v>26</v>
      </c>
      <c r="U4" s="4"/>
      <c r="V4" s="6"/>
      <c r="W4" s="11" t="s">
        <v>27</v>
      </c>
      <c r="X4" s="4"/>
      <c r="Y4" s="6"/>
      <c r="Z4" s="4" t="s">
        <v>2</v>
      </c>
      <c r="AA4" s="4"/>
      <c r="AB4" s="7"/>
      <c r="AC4" s="4" t="s">
        <v>26</v>
      </c>
      <c r="AD4" s="6"/>
      <c r="AE4" s="4" t="s">
        <v>27</v>
      </c>
      <c r="AF4" s="6"/>
      <c r="AG4" s="4" t="s">
        <v>2</v>
      </c>
      <c r="AH4" s="7"/>
      <c r="AI4" s="4" t="s">
        <v>26</v>
      </c>
      <c r="AJ4" s="4"/>
      <c r="AK4" s="6"/>
      <c r="AL4" s="4" t="s">
        <v>27</v>
      </c>
      <c r="AM4" s="4"/>
      <c r="AN4" s="6"/>
      <c r="AO4" s="4" t="s">
        <v>2</v>
      </c>
      <c r="AP4" s="4"/>
    </row>
    <row r="5" spans="1:42" x14ac:dyDescent="0.3">
      <c r="A5" s="7"/>
      <c r="B5" s="12">
        <v>2016</v>
      </c>
      <c r="C5" s="12" t="s">
        <v>48</v>
      </c>
      <c r="D5" s="13"/>
      <c r="E5" s="12">
        <v>2016</v>
      </c>
      <c r="F5" s="12" t="s">
        <v>48</v>
      </c>
      <c r="G5" s="13"/>
      <c r="H5" s="12">
        <v>2016</v>
      </c>
      <c r="I5" s="12" t="s">
        <v>48</v>
      </c>
      <c r="J5" s="14"/>
      <c r="K5" s="12">
        <v>2016</v>
      </c>
      <c r="L5" s="12" t="s">
        <v>48</v>
      </c>
      <c r="M5" s="13"/>
      <c r="N5" s="12">
        <v>2016</v>
      </c>
      <c r="O5" s="12" t="s">
        <v>48</v>
      </c>
      <c r="P5" s="13"/>
      <c r="Q5" s="12">
        <v>2016</v>
      </c>
      <c r="R5" s="12" t="s">
        <v>48</v>
      </c>
      <c r="S5" s="13"/>
      <c r="T5" s="12">
        <v>2016</v>
      </c>
      <c r="U5" s="12" t="s">
        <v>48</v>
      </c>
      <c r="V5" s="13"/>
      <c r="W5" s="12">
        <v>2016</v>
      </c>
      <c r="X5" s="12" t="s">
        <v>48</v>
      </c>
      <c r="Y5" s="13"/>
      <c r="Z5" s="12">
        <v>2016</v>
      </c>
      <c r="AA5" s="12" t="s">
        <v>48</v>
      </c>
      <c r="AB5" s="13"/>
      <c r="AC5" s="12"/>
      <c r="AD5" s="13"/>
      <c r="AE5" s="12"/>
      <c r="AF5" s="13"/>
      <c r="AG5" s="12"/>
      <c r="AH5" s="13"/>
      <c r="AI5" s="12">
        <v>2016</v>
      </c>
      <c r="AJ5" s="12" t="s">
        <v>48</v>
      </c>
      <c r="AK5" s="13"/>
      <c r="AL5" s="12">
        <v>2016</v>
      </c>
      <c r="AM5" s="12" t="s">
        <v>48</v>
      </c>
      <c r="AN5" s="13"/>
      <c r="AO5" s="12">
        <v>2016</v>
      </c>
      <c r="AP5" s="12" t="s">
        <v>48</v>
      </c>
    </row>
    <row r="6" spans="1:42" x14ac:dyDescent="0.3">
      <c r="A6" s="3" t="s">
        <v>33</v>
      </c>
      <c r="B6" s="51">
        <v>13384</v>
      </c>
      <c r="C6" s="51"/>
      <c r="D6" s="51"/>
      <c r="E6" s="51">
        <v>14136</v>
      </c>
      <c r="F6" s="51"/>
      <c r="G6" s="51"/>
      <c r="H6" s="51">
        <v>27520</v>
      </c>
      <c r="I6" s="51"/>
      <c r="J6" s="51"/>
      <c r="K6" s="52">
        <v>0.73460848774656307</v>
      </c>
      <c r="L6" s="52"/>
      <c r="M6" s="52"/>
      <c r="N6" s="52">
        <v>0.7338709677419355</v>
      </c>
      <c r="O6" s="52"/>
      <c r="P6" s="52"/>
      <c r="Q6" s="52">
        <v>0.73422965116279071</v>
      </c>
      <c r="R6" s="52"/>
      <c r="S6" s="51"/>
      <c r="T6" s="51">
        <v>9832</v>
      </c>
      <c r="U6" s="51"/>
      <c r="V6" s="51"/>
      <c r="W6" s="51">
        <v>10374</v>
      </c>
      <c r="X6" s="51"/>
      <c r="Y6" s="51"/>
      <c r="Z6" s="51">
        <v>20206</v>
      </c>
      <c r="AA6" s="51"/>
      <c r="AB6" s="51"/>
      <c r="AC6" s="51">
        <v>14138</v>
      </c>
      <c r="AD6" s="51">
        <v>14989</v>
      </c>
      <c r="AE6" s="51">
        <v>14989</v>
      </c>
      <c r="AF6" s="51"/>
      <c r="AG6" s="53">
        <v>29127</v>
      </c>
      <c r="AH6" s="51"/>
      <c r="AI6" s="52">
        <v>0.94666855283632767</v>
      </c>
      <c r="AJ6" s="52"/>
      <c r="AK6" s="52"/>
      <c r="AL6" s="52">
        <v>0.94309160050703844</v>
      </c>
      <c r="AM6" s="52"/>
      <c r="AN6" s="52"/>
      <c r="AO6" s="52">
        <v>0.94482782298211276</v>
      </c>
      <c r="AP6" s="52"/>
    </row>
    <row r="7" spans="1:42" x14ac:dyDescent="0.3">
      <c r="A7" s="3" t="s">
        <v>4</v>
      </c>
      <c r="B7" s="51">
        <v>1965</v>
      </c>
      <c r="C7" s="51"/>
      <c r="D7" s="51"/>
      <c r="E7" s="51">
        <v>2135</v>
      </c>
      <c r="F7" s="51"/>
      <c r="G7" s="51"/>
      <c r="H7" s="51">
        <v>4100</v>
      </c>
      <c r="I7" s="51"/>
      <c r="J7" s="51"/>
      <c r="K7" s="52">
        <v>0.85496183206106868</v>
      </c>
      <c r="L7" s="52"/>
      <c r="M7" s="52"/>
      <c r="N7" s="52">
        <v>0.83840749414519911</v>
      </c>
      <c r="O7" s="52"/>
      <c r="P7" s="52"/>
      <c r="Q7" s="52">
        <v>0.84634146341463412</v>
      </c>
      <c r="R7" s="52"/>
      <c r="S7" s="51"/>
      <c r="T7" s="51">
        <v>1680</v>
      </c>
      <c r="U7" s="51"/>
      <c r="V7" s="51"/>
      <c r="W7" s="51">
        <v>1790</v>
      </c>
      <c r="X7" s="51"/>
      <c r="Y7" s="51"/>
      <c r="Z7" s="51">
        <v>3470</v>
      </c>
      <c r="AA7" s="51"/>
      <c r="AB7" s="51"/>
      <c r="AC7" s="53">
        <v>2127.7869999999998</v>
      </c>
      <c r="AD7" s="53">
        <v>2155.9499999999998</v>
      </c>
      <c r="AE7" s="53">
        <v>2155.9499999999998</v>
      </c>
      <c r="AF7" s="53"/>
      <c r="AG7" s="53">
        <v>4283.7369999999992</v>
      </c>
      <c r="AH7" s="51"/>
      <c r="AI7" s="52">
        <v>0.92349469190290201</v>
      </c>
      <c r="AJ7" s="52"/>
      <c r="AK7" s="52"/>
      <c r="AL7" s="52">
        <v>0.99028270599967538</v>
      </c>
      <c r="AM7" s="52"/>
      <c r="AN7" s="52"/>
      <c r="AO7" s="52">
        <v>0.95710824450707421</v>
      </c>
      <c r="AP7" s="52"/>
    </row>
    <row r="8" spans="1:42" x14ac:dyDescent="0.3">
      <c r="A8" s="3" t="s">
        <v>20</v>
      </c>
      <c r="B8" s="51">
        <v>792</v>
      </c>
      <c r="C8" s="51">
        <v>1617</v>
      </c>
      <c r="D8" s="51"/>
      <c r="E8" s="51">
        <v>910</v>
      </c>
      <c r="F8" s="51">
        <v>1756</v>
      </c>
      <c r="G8" s="51"/>
      <c r="H8" s="51">
        <v>1702</v>
      </c>
      <c r="I8" s="51">
        <v>3373</v>
      </c>
      <c r="J8" s="51"/>
      <c r="K8" s="52">
        <v>0.69191919191919193</v>
      </c>
      <c r="L8" s="52">
        <v>0.80086580086580084</v>
      </c>
      <c r="M8" s="52"/>
      <c r="N8" s="52">
        <v>0.68351648351648353</v>
      </c>
      <c r="O8" s="52">
        <v>0.7932801822323462</v>
      </c>
      <c r="P8" s="52"/>
      <c r="Q8" s="52">
        <v>0.68742655699177435</v>
      </c>
      <c r="R8" s="52">
        <v>0.7969166913726653</v>
      </c>
      <c r="S8" s="51"/>
      <c r="T8" s="51">
        <v>548</v>
      </c>
      <c r="U8" s="51">
        <v>1295</v>
      </c>
      <c r="V8" s="51"/>
      <c r="W8" s="51">
        <v>622</v>
      </c>
      <c r="X8" s="51">
        <v>1393</v>
      </c>
      <c r="Y8" s="51"/>
      <c r="Z8" s="51">
        <v>1170</v>
      </c>
      <c r="AA8" s="51">
        <v>2688</v>
      </c>
      <c r="AB8" s="51"/>
      <c r="AC8" s="51">
        <v>1694</v>
      </c>
      <c r="AD8" s="51">
        <v>1834</v>
      </c>
      <c r="AE8" s="51">
        <v>1834</v>
      </c>
      <c r="AF8" s="51"/>
      <c r="AG8" s="53">
        <v>3528</v>
      </c>
      <c r="AH8" s="51"/>
      <c r="AI8" s="52">
        <v>0.46753246753246752</v>
      </c>
      <c r="AJ8" s="52">
        <v>0.95454545454545459</v>
      </c>
      <c r="AK8" s="52"/>
      <c r="AL8" s="52">
        <v>0.49618320610687022</v>
      </c>
      <c r="AM8" s="52">
        <v>0.9574700109051254</v>
      </c>
      <c r="AN8" s="52"/>
      <c r="AO8" s="52">
        <v>0.48242630385487528</v>
      </c>
      <c r="AP8" s="52">
        <v>0.95606575963718821</v>
      </c>
    </row>
    <row r="9" spans="1:42" x14ac:dyDescent="0.3">
      <c r="A9" s="3" t="s">
        <v>21</v>
      </c>
      <c r="B9" s="51">
        <v>2385</v>
      </c>
      <c r="C9" s="51"/>
      <c r="D9" s="51"/>
      <c r="E9" s="51">
        <v>2582</v>
      </c>
      <c r="F9" s="51"/>
      <c r="G9" s="51"/>
      <c r="H9" s="51">
        <v>4967</v>
      </c>
      <c r="I9" s="51"/>
      <c r="J9" s="51"/>
      <c r="K9" s="52">
        <v>0.72662473794549265</v>
      </c>
      <c r="L9" s="52"/>
      <c r="M9" s="52"/>
      <c r="N9" s="52">
        <v>0.73547637490317586</v>
      </c>
      <c r="O9" s="52"/>
      <c r="P9" s="52"/>
      <c r="Q9" s="52">
        <v>0.73122609220857659</v>
      </c>
      <c r="R9" s="52"/>
      <c r="S9" s="51"/>
      <c r="T9" s="51">
        <v>1733</v>
      </c>
      <c r="U9" s="51"/>
      <c r="V9" s="51"/>
      <c r="W9" s="51">
        <v>1899</v>
      </c>
      <c r="X9" s="51"/>
      <c r="Y9" s="51"/>
      <c r="Z9" s="51">
        <v>3632</v>
      </c>
      <c r="AA9" s="51"/>
      <c r="AB9" s="51"/>
      <c r="AC9" s="51">
        <v>2581</v>
      </c>
      <c r="AD9" s="51">
        <v>2802</v>
      </c>
      <c r="AE9" s="51">
        <v>2802</v>
      </c>
      <c r="AF9" s="51"/>
      <c r="AG9" s="53">
        <v>5383</v>
      </c>
      <c r="AH9" s="51"/>
      <c r="AI9" s="52">
        <v>0.92406044168926771</v>
      </c>
      <c r="AJ9" s="52"/>
      <c r="AK9" s="52"/>
      <c r="AL9" s="52">
        <v>0.92148465381870093</v>
      </c>
      <c r="AM9" s="52"/>
      <c r="AN9" s="52"/>
      <c r="AO9" s="52">
        <v>0.92271967304477054</v>
      </c>
      <c r="AP9" s="52"/>
    </row>
    <row r="10" spans="1:42" x14ac:dyDescent="0.3">
      <c r="A10" s="3" t="s">
        <v>5</v>
      </c>
      <c r="B10" s="51">
        <v>1680</v>
      </c>
      <c r="C10" s="51"/>
      <c r="D10" s="51"/>
      <c r="E10" s="51">
        <v>1680</v>
      </c>
      <c r="F10" s="51"/>
      <c r="G10" s="51"/>
      <c r="H10" s="51">
        <v>3360</v>
      </c>
      <c r="I10" s="51"/>
      <c r="J10" s="51"/>
      <c r="K10" s="52">
        <v>0.81904761904761902</v>
      </c>
      <c r="L10" s="52"/>
      <c r="M10" s="52"/>
      <c r="N10" s="52">
        <v>0.81904761904761902</v>
      </c>
      <c r="O10" s="52"/>
      <c r="P10" s="52"/>
      <c r="Q10" s="52">
        <v>0.81904761904761902</v>
      </c>
      <c r="R10" s="52"/>
      <c r="S10" s="51"/>
      <c r="T10" s="51">
        <v>1376</v>
      </c>
      <c r="U10" s="51"/>
      <c r="V10" s="51"/>
      <c r="W10" s="51">
        <v>1376</v>
      </c>
      <c r="X10" s="51"/>
      <c r="Y10" s="51"/>
      <c r="Z10" s="51">
        <v>2752</v>
      </c>
      <c r="AA10" s="51"/>
      <c r="AB10" s="51"/>
      <c r="AC10" s="51">
        <v>2183</v>
      </c>
      <c r="AD10" s="51">
        <v>2216</v>
      </c>
      <c r="AE10" s="51">
        <v>2216</v>
      </c>
      <c r="AF10" s="51"/>
      <c r="AG10" s="53">
        <v>4399</v>
      </c>
      <c r="AH10" s="51"/>
      <c r="AI10" s="52">
        <v>0.76958314246449844</v>
      </c>
      <c r="AJ10" s="52"/>
      <c r="AK10" s="52"/>
      <c r="AL10" s="52">
        <v>0.75812274368231047</v>
      </c>
      <c r="AM10" s="52"/>
      <c r="AN10" s="52"/>
      <c r="AO10" s="52">
        <v>0.7638099568083655</v>
      </c>
      <c r="AP10" s="52"/>
    </row>
    <row r="11" spans="1:42" ht="18.75" customHeight="1" x14ac:dyDescent="0.3">
      <c r="A11" s="22" t="s">
        <v>6</v>
      </c>
      <c r="B11" s="51">
        <v>784</v>
      </c>
      <c r="C11" s="51"/>
      <c r="D11" s="51"/>
      <c r="E11" s="51">
        <v>847</v>
      </c>
      <c r="F11" s="51"/>
      <c r="G11" s="51"/>
      <c r="H11" s="51">
        <v>1631</v>
      </c>
      <c r="I11" s="51"/>
      <c r="J11" s="51"/>
      <c r="K11" s="52">
        <v>0.75255102040816324</v>
      </c>
      <c r="L11" s="52"/>
      <c r="M11" s="52"/>
      <c r="N11" s="52">
        <v>0.71664698937426208</v>
      </c>
      <c r="O11" s="52"/>
      <c r="P11" s="52"/>
      <c r="Q11" s="52">
        <v>0.73451870018393628</v>
      </c>
      <c r="R11" s="52"/>
      <c r="S11" s="51"/>
      <c r="T11" s="51">
        <v>590</v>
      </c>
      <c r="U11" s="51"/>
      <c r="V11" s="51"/>
      <c r="W11" s="51">
        <v>607</v>
      </c>
      <c r="X11" s="51"/>
      <c r="Y11" s="51"/>
      <c r="Z11" s="51">
        <v>1198</v>
      </c>
      <c r="AA11" s="51"/>
      <c r="AB11" s="51"/>
      <c r="AC11" s="51">
        <v>1330</v>
      </c>
      <c r="AD11" s="51">
        <v>1389</v>
      </c>
      <c r="AE11" s="51">
        <v>1389</v>
      </c>
      <c r="AF11" s="51"/>
      <c r="AG11" s="53">
        <v>2719</v>
      </c>
      <c r="AH11" s="51"/>
      <c r="AI11" s="52">
        <v>0.58947368421052626</v>
      </c>
      <c r="AJ11" s="52"/>
      <c r="AK11" s="52"/>
      <c r="AL11" s="52">
        <v>0.60979121670266379</v>
      </c>
      <c r="AM11" s="52"/>
      <c r="AN11" s="52"/>
      <c r="AO11" s="52">
        <v>0.59985288709084217</v>
      </c>
      <c r="AP11" s="52"/>
    </row>
    <row r="12" spans="1:42" x14ac:dyDescent="0.3">
      <c r="A12" s="3" t="s">
        <v>7</v>
      </c>
      <c r="B12" s="51">
        <v>853</v>
      </c>
      <c r="C12" s="51">
        <v>1175</v>
      </c>
      <c r="D12" s="51"/>
      <c r="E12" s="51">
        <v>885</v>
      </c>
      <c r="F12" s="51">
        <v>1235</v>
      </c>
      <c r="G12" s="51"/>
      <c r="H12" s="51">
        <v>1738</v>
      </c>
      <c r="I12" s="51">
        <v>2410</v>
      </c>
      <c r="J12" s="51"/>
      <c r="K12" s="52">
        <v>0.76553341148886289</v>
      </c>
      <c r="L12" s="52">
        <v>0.78978723404255324</v>
      </c>
      <c r="M12" s="52"/>
      <c r="N12" s="52">
        <v>0.74011299435028244</v>
      </c>
      <c r="O12" s="52">
        <v>0.76518218623481782</v>
      </c>
      <c r="P12" s="52"/>
      <c r="Q12" s="52">
        <v>0.75258918296892985</v>
      </c>
      <c r="R12" s="52">
        <v>0.77717842323651454</v>
      </c>
      <c r="S12" s="51"/>
      <c r="T12" s="51">
        <v>653</v>
      </c>
      <c r="U12" s="51">
        <v>928</v>
      </c>
      <c r="V12" s="51"/>
      <c r="W12" s="51">
        <v>655</v>
      </c>
      <c r="X12" s="51">
        <v>945</v>
      </c>
      <c r="Y12" s="51"/>
      <c r="Z12" s="51">
        <v>1308</v>
      </c>
      <c r="AA12" s="51">
        <v>1873</v>
      </c>
      <c r="AB12" s="51"/>
      <c r="AC12" s="51">
        <v>1361</v>
      </c>
      <c r="AD12" s="51">
        <v>1422</v>
      </c>
      <c r="AE12" s="51">
        <v>1422</v>
      </c>
      <c r="AF12" s="51"/>
      <c r="AG12" s="53">
        <v>2783</v>
      </c>
      <c r="AH12" s="51"/>
      <c r="AI12" s="52">
        <v>0.62674504041146217</v>
      </c>
      <c r="AJ12" s="52"/>
      <c r="AK12" s="52"/>
      <c r="AL12" s="52">
        <v>0.62236286919831219</v>
      </c>
      <c r="AM12" s="52"/>
      <c r="AN12" s="52"/>
      <c r="AO12" s="52">
        <v>0.62450592885375489</v>
      </c>
      <c r="AP12" s="52"/>
    </row>
    <row r="13" spans="1:42" x14ac:dyDescent="0.3">
      <c r="A13" s="3" t="s">
        <v>8</v>
      </c>
      <c r="B13" s="51">
        <v>241</v>
      </c>
      <c r="C13" s="51"/>
      <c r="D13" s="51"/>
      <c r="E13" s="51">
        <v>257</v>
      </c>
      <c r="F13" s="51"/>
      <c r="G13" s="51"/>
      <c r="H13" s="51">
        <v>498</v>
      </c>
      <c r="I13" s="51"/>
      <c r="J13" s="51"/>
      <c r="K13" s="52">
        <v>0.78008298755186722</v>
      </c>
      <c r="L13" s="52"/>
      <c r="M13" s="52"/>
      <c r="N13" s="52">
        <v>0.76264591439688711</v>
      </c>
      <c r="O13" s="52"/>
      <c r="P13" s="52"/>
      <c r="Q13" s="52">
        <v>0.77108433734939763</v>
      </c>
      <c r="R13" s="52"/>
      <c r="S13" s="51"/>
      <c r="T13" s="51">
        <v>188</v>
      </c>
      <c r="U13" s="51"/>
      <c r="V13" s="51"/>
      <c r="W13" s="51">
        <v>196</v>
      </c>
      <c r="X13" s="51"/>
      <c r="Y13" s="51"/>
      <c r="Z13" s="51">
        <v>384</v>
      </c>
      <c r="AA13" s="51"/>
      <c r="AB13" s="51"/>
      <c r="AC13" s="51">
        <v>348</v>
      </c>
      <c r="AD13" s="51">
        <v>338</v>
      </c>
      <c r="AE13" s="51">
        <v>338</v>
      </c>
      <c r="AF13" s="51"/>
      <c r="AG13" s="53">
        <v>686</v>
      </c>
      <c r="AH13" s="51"/>
      <c r="AI13" s="52">
        <v>0.69252873563218387</v>
      </c>
      <c r="AJ13" s="52"/>
      <c r="AK13" s="52"/>
      <c r="AL13" s="52">
        <v>0.76035502958579881</v>
      </c>
      <c r="AM13" s="52"/>
      <c r="AN13" s="52"/>
      <c r="AO13" s="52">
        <v>0.72594752186588918</v>
      </c>
      <c r="AP13" s="52"/>
    </row>
    <row r="14" spans="1:42" x14ac:dyDescent="0.3">
      <c r="A14" s="3" t="s">
        <v>9</v>
      </c>
      <c r="B14" s="51">
        <v>739</v>
      </c>
      <c r="C14" s="51">
        <v>870</v>
      </c>
      <c r="D14" s="51"/>
      <c r="E14" s="51">
        <v>777</v>
      </c>
      <c r="F14" s="51">
        <v>912</v>
      </c>
      <c r="G14" s="51"/>
      <c r="H14" s="51">
        <v>1516</v>
      </c>
      <c r="I14" s="51">
        <v>1782</v>
      </c>
      <c r="J14" s="51"/>
      <c r="K14" s="52">
        <v>0.69959404600811903</v>
      </c>
      <c r="L14" s="52">
        <v>0.70459770114942533</v>
      </c>
      <c r="M14" s="52"/>
      <c r="N14" s="52">
        <v>0.70913770913770913</v>
      </c>
      <c r="O14" s="52">
        <v>0.71271929824561409</v>
      </c>
      <c r="P14" s="52"/>
      <c r="Q14" s="52">
        <v>0.70448548812664913</v>
      </c>
      <c r="R14" s="52">
        <v>0.7087542087542088</v>
      </c>
      <c r="S14" s="51"/>
      <c r="T14" s="51">
        <v>517</v>
      </c>
      <c r="U14" s="51">
        <v>613</v>
      </c>
      <c r="V14" s="51"/>
      <c r="W14" s="51">
        <v>551</v>
      </c>
      <c r="X14" s="51">
        <v>650</v>
      </c>
      <c r="Y14" s="51"/>
      <c r="Z14" s="51">
        <v>1068</v>
      </c>
      <c r="AA14" s="51">
        <v>1263</v>
      </c>
      <c r="AB14" s="51"/>
      <c r="AC14" s="51">
        <v>894</v>
      </c>
      <c r="AD14" s="51">
        <v>960</v>
      </c>
      <c r="AE14" s="51">
        <v>960</v>
      </c>
      <c r="AF14" s="51"/>
      <c r="AG14" s="53">
        <v>1854</v>
      </c>
      <c r="AH14" s="51"/>
      <c r="AI14" s="52">
        <v>0.82662192393736023</v>
      </c>
      <c r="AJ14" s="52">
        <v>0.97315436241610742</v>
      </c>
      <c r="AK14" s="52"/>
      <c r="AL14" s="52">
        <v>0.80937499999999996</v>
      </c>
      <c r="AM14" s="52">
        <v>0.95</v>
      </c>
      <c r="AN14" s="52"/>
      <c r="AO14" s="52">
        <v>0.81769147788565266</v>
      </c>
      <c r="AP14" s="52">
        <v>0.96116504854368934</v>
      </c>
    </row>
    <row r="15" spans="1:42" x14ac:dyDescent="0.3">
      <c r="A15" s="3" t="s">
        <v>10</v>
      </c>
      <c r="B15" s="51">
        <v>7064</v>
      </c>
      <c r="C15" s="51"/>
      <c r="D15" s="51"/>
      <c r="E15" s="51">
        <v>7287</v>
      </c>
      <c r="F15" s="51"/>
      <c r="G15" s="51"/>
      <c r="H15" s="51">
        <v>14351</v>
      </c>
      <c r="I15" s="51"/>
      <c r="J15" s="51"/>
      <c r="K15" s="52">
        <v>0.73315402038505095</v>
      </c>
      <c r="L15" s="52"/>
      <c r="M15" s="52"/>
      <c r="N15" s="52">
        <v>0.72430355427473581</v>
      </c>
      <c r="O15" s="52"/>
      <c r="P15" s="52"/>
      <c r="Q15" s="52">
        <v>0.72866002369172878</v>
      </c>
      <c r="R15" s="52"/>
      <c r="S15" s="51"/>
      <c r="T15" s="51">
        <v>5179</v>
      </c>
      <c r="U15" s="51"/>
      <c r="V15" s="51"/>
      <c r="W15" s="51">
        <v>5278</v>
      </c>
      <c r="X15" s="51"/>
      <c r="Y15" s="51"/>
      <c r="Z15" s="51">
        <v>10457</v>
      </c>
      <c r="AA15" s="51"/>
      <c r="AB15" s="51"/>
      <c r="AC15" s="51">
        <v>8204</v>
      </c>
      <c r="AD15" s="51">
        <v>8556</v>
      </c>
      <c r="AE15" s="51">
        <v>8556</v>
      </c>
      <c r="AF15" s="51"/>
      <c r="AG15" s="53">
        <v>16760</v>
      </c>
      <c r="AH15" s="51"/>
      <c r="AI15" s="52">
        <v>0.86104339346660164</v>
      </c>
      <c r="AJ15" s="52"/>
      <c r="AK15" s="52"/>
      <c r="AL15" s="52">
        <v>0.85168302945301544</v>
      </c>
      <c r="AM15" s="52"/>
      <c r="AN15" s="52"/>
      <c r="AO15" s="52">
        <v>0.85626491646778047</v>
      </c>
      <c r="AP15" s="52"/>
    </row>
    <row r="16" spans="1:42" ht="18.75" customHeight="1" x14ac:dyDescent="0.3">
      <c r="A16" s="22" t="s">
        <v>11</v>
      </c>
      <c r="B16" s="51">
        <v>1371</v>
      </c>
      <c r="C16" s="51"/>
      <c r="D16" s="51"/>
      <c r="E16" s="51">
        <v>1411</v>
      </c>
      <c r="F16" s="51"/>
      <c r="G16" s="51"/>
      <c r="H16" s="51">
        <v>2782</v>
      </c>
      <c r="I16" s="51"/>
      <c r="J16" s="51"/>
      <c r="K16" s="52">
        <v>0.80087527352297594</v>
      </c>
      <c r="L16" s="52"/>
      <c r="M16" s="52"/>
      <c r="N16" s="52">
        <v>0.80722891566265065</v>
      </c>
      <c r="O16" s="52"/>
      <c r="P16" s="52"/>
      <c r="Q16" s="52">
        <v>0.80409777138749106</v>
      </c>
      <c r="R16" s="52"/>
      <c r="S16" s="51"/>
      <c r="T16" s="51">
        <v>1098</v>
      </c>
      <c r="U16" s="51"/>
      <c r="V16" s="51"/>
      <c r="W16" s="51">
        <v>1139</v>
      </c>
      <c r="X16" s="51"/>
      <c r="Y16" s="51"/>
      <c r="Z16" s="51">
        <v>2237</v>
      </c>
      <c r="AA16" s="51"/>
      <c r="AB16" s="51"/>
      <c r="AC16" s="51">
        <v>2273</v>
      </c>
      <c r="AD16" s="51">
        <v>2349</v>
      </c>
      <c r="AE16" s="51">
        <v>2349</v>
      </c>
      <c r="AF16" s="51"/>
      <c r="AG16" s="53">
        <v>4622</v>
      </c>
      <c r="AH16" s="51"/>
      <c r="AI16" s="52">
        <v>0.60316761988561374</v>
      </c>
      <c r="AJ16" s="52"/>
      <c r="AK16" s="52"/>
      <c r="AL16" s="52">
        <v>0.60068114091102598</v>
      </c>
      <c r="AM16" s="52"/>
      <c r="AN16" s="52"/>
      <c r="AO16" s="52">
        <v>0.60190393768931194</v>
      </c>
      <c r="AP16" s="52"/>
    </row>
    <row r="17" spans="1:42" x14ac:dyDescent="0.3">
      <c r="A17" s="3" t="s">
        <v>12</v>
      </c>
      <c r="B17" s="51">
        <v>7009</v>
      </c>
      <c r="C17" s="51">
        <v>9857</v>
      </c>
      <c r="D17" s="51"/>
      <c r="E17" s="51">
        <v>7606</v>
      </c>
      <c r="F17" s="51">
        <v>10565</v>
      </c>
      <c r="G17" s="51"/>
      <c r="H17" s="51">
        <v>14615</v>
      </c>
      <c r="I17" s="51">
        <v>20422</v>
      </c>
      <c r="J17" s="51"/>
      <c r="K17" s="52">
        <v>0.7742901983164503</v>
      </c>
      <c r="L17" s="52">
        <v>0.80348990565080658</v>
      </c>
      <c r="M17" s="52"/>
      <c r="N17" s="52">
        <v>0.77018143570865105</v>
      </c>
      <c r="O17" s="52">
        <v>0.79858021769995269</v>
      </c>
      <c r="P17" s="52"/>
      <c r="Q17" s="52">
        <v>0.77215189873417722</v>
      </c>
      <c r="R17" s="52">
        <v>0.8009499559298795</v>
      </c>
      <c r="S17" s="51"/>
      <c r="T17" s="51">
        <v>5427</v>
      </c>
      <c r="U17" s="51">
        <v>7920</v>
      </c>
      <c r="V17" s="51"/>
      <c r="W17" s="51">
        <v>5858</v>
      </c>
      <c r="X17" s="51">
        <v>8437</v>
      </c>
      <c r="Y17" s="51"/>
      <c r="Z17" s="51">
        <v>11285</v>
      </c>
      <c r="AA17" s="51">
        <v>16357</v>
      </c>
      <c r="AB17" s="51"/>
      <c r="AC17" s="51">
        <v>10068</v>
      </c>
      <c r="AD17" s="51">
        <v>10758</v>
      </c>
      <c r="AE17" s="51">
        <v>10758</v>
      </c>
      <c r="AF17" s="51"/>
      <c r="AG17" s="53">
        <v>20826</v>
      </c>
      <c r="AH17" s="51"/>
      <c r="AI17" s="52">
        <v>0.69616607071911007</v>
      </c>
      <c r="AJ17" s="52">
        <v>0.97904251092570516</v>
      </c>
      <c r="AK17" s="52"/>
      <c r="AL17" s="52">
        <v>0.7070087376835843</v>
      </c>
      <c r="AM17" s="52">
        <v>0.98205986242796062</v>
      </c>
      <c r="AN17" s="52"/>
      <c r="AO17" s="52">
        <v>0.70176702199174112</v>
      </c>
      <c r="AP17" s="52">
        <v>0.98060117161240756</v>
      </c>
    </row>
    <row r="18" spans="1:42" x14ac:dyDescent="0.3">
      <c r="A18" s="3" t="s">
        <v>22</v>
      </c>
      <c r="B18" s="51">
        <v>1271</v>
      </c>
      <c r="C18" s="51"/>
      <c r="D18" s="51"/>
      <c r="E18" s="51">
        <v>1307</v>
      </c>
      <c r="F18" s="51"/>
      <c r="G18" s="51"/>
      <c r="H18" s="51">
        <v>2578</v>
      </c>
      <c r="I18" s="51"/>
      <c r="J18" s="51"/>
      <c r="K18" s="52">
        <v>0.77498033044846582</v>
      </c>
      <c r="L18" s="52"/>
      <c r="M18" s="52"/>
      <c r="N18" s="52">
        <v>0.75133894414690128</v>
      </c>
      <c r="O18" s="52"/>
      <c r="P18" s="52"/>
      <c r="Q18" s="52">
        <v>0.7629945694336695</v>
      </c>
      <c r="R18" s="52"/>
      <c r="S18" s="51"/>
      <c r="T18" s="51">
        <v>985</v>
      </c>
      <c r="U18" s="51"/>
      <c r="V18" s="51"/>
      <c r="W18" s="51">
        <v>982</v>
      </c>
      <c r="X18" s="51"/>
      <c r="Y18" s="51"/>
      <c r="Z18" s="51">
        <v>1967</v>
      </c>
      <c r="AA18" s="51"/>
      <c r="AB18" s="51"/>
      <c r="AC18" s="51">
        <v>1486</v>
      </c>
      <c r="AD18" s="51">
        <v>1574</v>
      </c>
      <c r="AE18" s="51">
        <v>1574</v>
      </c>
      <c r="AF18" s="51"/>
      <c r="AG18" s="53">
        <v>3060</v>
      </c>
      <c r="AH18" s="51"/>
      <c r="AI18" s="52">
        <v>0.85531628532974424</v>
      </c>
      <c r="AJ18" s="52"/>
      <c r="AK18" s="52"/>
      <c r="AL18" s="52">
        <v>0.83036848792884366</v>
      </c>
      <c r="AM18" s="52"/>
      <c r="AN18" s="52"/>
      <c r="AO18" s="52">
        <v>0.84248366013071896</v>
      </c>
      <c r="AP18" s="52"/>
    </row>
    <row r="19" spans="1:42" x14ac:dyDescent="0.3">
      <c r="A19" s="3" t="s">
        <v>13</v>
      </c>
      <c r="B19" s="51">
        <v>729</v>
      </c>
      <c r="C19" s="51">
        <v>1728</v>
      </c>
      <c r="D19" s="51"/>
      <c r="E19" s="51">
        <v>784</v>
      </c>
      <c r="F19" s="51">
        <v>1804</v>
      </c>
      <c r="G19" s="51"/>
      <c r="H19" s="51">
        <v>1513</v>
      </c>
      <c r="I19" s="51">
        <v>3532</v>
      </c>
      <c r="J19" s="51"/>
      <c r="K19" s="52">
        <v>0.57750342935528121</v>
      </c>
      <c r="L19" s="52">
        <v>0.77025462962962965</v>
      </c>
      <c r="M19" s="52"/>
      <c r="N19" s="52">
        <v>0.56887755102040816</v>
      </c>
      <c r="O19" s="52">
        <v>0.76829268292682928</v>
      </c>
      <c r="P19" s="52"/>
      <c r="Q19" s="52">
        <v>0.5730337078651685</v>
      </c>
      <c r="R19" s="52">
        <v>0.76925254813137034</v>
      </c>
      <c r="S19" s="51"/>
      <c r="T19" s="51">
        <v>421</v>
      </c>
      <c r="U19" s="51">
        <v>1331</v>
      </c>
      <c r="V19" s="51"/>
      <c r="W19" s="51">
        <v>446</v>
      </c>
      <c r="X19" s="51">
        <v>1386</v>
      </c>
      <c r="Y19" s="51"/>
      <c r="Z19" s="51">
        <v>867</v>
      </c>
      <c r="AA19" s="51">
        <v>2717</v>
      </c>
      <c r="AB19" s="51"/>
      <c r="AC19" s="51">
        <v>1755</v>
      </c>
      <c r="AD19" s="51">
        <v>1837</v>
      </c>
      <c r="AE19" s="51">
        <v>1837</v>
      </c>
      <c r="AF19" s="51"/>
      <c r="AG19" s="53">
        <v>3592</v>
      </c>
      <c r="AH19" s="51"/>
      <c r="AI19" s="52">
        <v>0.41538461538461541</v>
      </c>
      <c r="AJ19" s="52">
        <v>0.98461538461538467</v>
      </c>
      <c r="AK19" s="52"/>
      <c r="AL19" s="52">
        <v>0.42678279804028307</v>
      </c>
      <c r="AM19" s="52">
        <v>0.98203592814371254</v>
      </c>
      <c r="AN19" s="52"/>
      <c r="AO19" s="52">
        <v>0.42121380846325168</v>
      </c>
      <c r="AP19" s="52">
        <v>0.98329621380846322</v>
      </c>
    </row>
    <row r="20" spans="1:42" x14ac:dyDescent="0.3">
      <c r="A20" s="3" t="s">
        <v>14</v>
      </c>
      <c r="B20" s="51">
        <v>874</v>
      </c>
      <c r="C20" s="51">
        <v>1489</v>
      </c>
      <c r="D20" s="51"/>
      <c r="E20" s="51">
        <v>994</v>
      </c>
      <c r="F20" s="51">
        <v>1729</v>
      </c>
      <c r="G20" s="51"/>
      <c r="H20" s="51">
        <v>1868</v>
      </c>
      <c r="I20" s="51">
        <v>3218</v>
      </c>
      <c r="J20" s="51"/>
      <c r="K20" s="52">
        <v>0.72311212814645309</v>
      </c>
      <c r="L20" s="52">
        <v>0.78173270651443927</v>
      </c>
      <c r="M20" s="52"/>
      <c r="N20" s="52">
        <v>0.71026156941649898</v>
      </c>
      <c r="O20" s="52">
        <v>0.78079814921920188</v>
      </c>
      <c r="P20" s="52"/>
      <c r="Q20" s="52">
        <v>0.71627408993576014</v>
      </c>
      <c r="R20" s="52">
        <v>0.78123057799875695</v>
      </c>
      <c r="S20" s="51"/>
      <c r="T20" s="51">
        <v>632</v>
      </c>
      <c r="U20" s="51">
        <v>1164</v>
      </c>
      <c r="V20" s="51"/>
      <c r="W20" s="51">
        <v>706</v>
      </c>
      <c r="X20" s="51">
        <v>1350</v>
      </c>
      <c r="Y20" s="51"/>
      <c r="Z20" s="51">
        <v>1338</v>
      </c>
      <c r="AA20" s="51">
        <v>2514</v>
      </c>
      <c r="AB20" s="51"/>
      <c r="AC20" s="51">
        <v>1514</v>
      </c>
      <c r="AD20" s="51">
        <v>1747</v>
      </c>
      <c r="AE20" s="51">
        <v>1747</v>
      </c>
      <c r="AF20" s="51"/>
      <c r="AG20" s="53">
        <v>3621</v>
      </c>
      <c r="AH20" s="51"/>
      <c r="AI20" s="52">
        <v>0.57727873183619549</v>
      </c>
      <c r="AJ20" s="52">
        <v>0.98348745046235142</v>
      </c>
      <c r="AK20" s="52"/>
      <c r="AL20" s="52">
        <v>0.56897538637664569</v>
      </c>
      <c r="AM20" s="52">
        <v>0.98969662278191184</v>
      </c>
      <c r="AN20" s="52"/>
      <c r="AO20" s="52">
        <v>0.51587959127312899</v>
      </c>
      <c r="AP20" s="52">
        <v>0.8887047776857222</v>
      </c>
    </row>
    <row r="21" spans="1:42" ht="18.75" customHeight="1" x14ac:dyDescent="0.3">
      <c r="A21" s="22" t="s">
        <v>15</v>
      </c>
      <c r="B21" s="51">
        <v>1275</v>
      </c>
      <c r="C21" s="51">
        <v>1531</v>
      </c>
      <c r="D21" s="51"/>
      <c r="E21" s="51">
        <v>1339</v>
      </c>
      <c r="F21" s="51">
        <v>1615</v>
      </c>
      <c r="G21" s="51"/>
      <c r="H21" s="51">
        <v>2614</v>
      </c>
      <c r="I21" s="51">
        <v>3146</v>
      </c>
      <c r="J21" s="51"/>
      <c r="K21" s="52">
        <v>0.77333333333333332</v>
      </c>
      <c r="L21" s="52">
        <v>0.77400391900718479</v>
      </c>
      <c r="M21" s="52"/>
      <c r="N21" s="52">
        <v>0.76848394324122482</v>
      </c>
      <c r="O21" s="52">
        <v>0.77461300309597525</v>
      </c>
      <c r="P21" s="52"/>
      <c r="Q21" s="52">
        <v>0.77084927314460594</v>
      </c>
      <c r="R21" s="52">
        <v>0.77431659249841067</v>
      </c>
      <c r="S21" s="51"/>
      <c r="T21" s="51">
        <v>986</v>
      </c>
      <c r="U21" s="51">
        <v>1185</v>
      </c>
      <c r="V21" s="51"/>
      <c r="W21" s="51">
        <v>1029</v>
      </c>
      <c r="X21" s="51">
        <v>1251</v>
      </c>
      <c r="Y21" s="51"/>
      <c r="Z21" s="51">
        <v>2015</v>
      </c>
      <c r="AA21" s="51">
        <v>2436</v>
      </c>
      <c r="AB21" s="51"/>
      <c r="AC21" s="51">
        <v>1570</v>
      </c>
      <c r="AD21" s="51">
        <v>1645</v>
      </c>
      <c r="AE21" s="51">
        <v>1645</v>
      </c>
      <c r="AF21" s="51"/>
      <c r="AG21" s="53">
        <v>3215</v>
      </c>
      <c r="AH21" s="51"/>
      <c r="AI21" s="52">
        <v>0.81210191082802552</v>
      </c>
      <c r="AJ21" s="52">
        <v>0.97515923566878981</v>
      </c>
      <c r="AK21" s="52"/>
      <c r="AL21" s="52">
        <v>0.81398176291793312</v>
      </c>
      <c r="AM21" s="52">
        <v>0.98176291793313075</v>
      </c>
      <c r="AN21" s="52"/>
      <c r="AO21" s="52">
        <v>0.81306376360808708</v>
      </c>
      <c r="AP21" s="52">
        <v>0.97853810264385688</v>
      </c>
    </row>
    <row r="22" spans="1:42" x14ac:dyDescent="0.3">
      <c r="A22" s="3" t="s">
        <v>16</v>
      </c>
      <c r="B22" s="51">
        <v>1087</v>
      </c>
      <c r="C22" s="51"/>
      <c r="D22" s="51"/>
      <c r="E22" s="51">
        <v>1104</v>
      </c>
      <c r="F22" s="51"/>
      <c r="G22" s="51"/>
      <c r="H22" s="51">
        <v>2191</v>
      </c>
      <c r="I22" s="51"/>
      <c r="J22" s="51"/>
      <c r="K22" s="52">
        <v>0.77644894204231829</v>
      </c>
      <c r="L22" s="52"/>
      <c r="M22" s="52"/>
      <c r="N22" s="52">
        <v>0.74818840579710144</v>
      </c>
      <c r="O22" s="52"/>
      <c r="P22" s="52"/>
      <c r="Q22" s="52">
        <v>0.74851665905979003</v>
      </c>
      <c r="R22" s="52"/>
      <c r="S22" s="51"/>
      <c r="T22" s="51">
        <v>844</v>
      </c>
      <c r="U22" s="51"/>
      <c r="V22" s="51"/>
      <c r="W22" s="51">
        <v>826</v>
      </c>
      <c r="X22" s="51"/>
      <c r="Y22" s="51"/>
      <c r="Z22" s="51">
        <v>1640</v>
      </c>
      <c r="AA22" s="51"/>
      <c r="AB22" s="51"/>
      <c r="AC22" s="51">
        <v>1597</v>
      </c>
      <c r="AD22" s="51">
        <v>1626</v>
      </c>
      <c r="AE22" s="51">
        <v>1626</v>
      </c>
      <c r="AF22" s="51"/>
      <c r="AG22" s="53">
        <v>3223</v>
      </c>
      <c r="AH22" s="51"/>
      <c r="AI22" s="52">
        <v>0.68065122103944897</v>
      </c>
      <c r="AJ22" s="54"/>
      <c r="AK22" s="54"/>
      <c r="AL22" s="54">
        <v>0.6789667896678967</v>
      </c>
      <c r="AM22" s="54"/>
      <c r="AN22" s="54"/>
      <c r="AO22" s="54">
        <v>0.67980142724170023</v>
      </c>
      <c r="AP22" s="54"/>
    </row>
    <row r="23" spans="1:42" x14ac:dyDescent="0.3">
      <c r="A23" s="3" t="s">
        <v>23</v>
      </c>
      <c r="B23" s="51">
        <v>989</v>
      </c>
      <c r="C23" s="51">
        <v>1293</v>
      </c>
      <c r="D23" s="51"/>
      <c r="E23" s="51">
        <v>966</v>
      </c>
      <c r="F23" s="51">
        <v>1245</v>
      </c>
      <c r="G23" s="51"/>
      <c r="H23" s="51">
        <v>1955</v>
      </c>
      <c r="I23" s="51">
        <v>2538</v>
      </c>
      <c r="J23" s="51"/>
      <c r="K23" s="52">
        <v>0.76744186046511631</v>
      </c>
      <c r="L23" s="52">
        <v>0.77416860015467903</v>
      </c>
      <c r="M23" s="52"/>
      <c r="N23" s="52">
        <v>0.7308488612836439</v>
      </c>
      <c r="O23" s="52">
        <v>0.73895582329317266</v>
      </c>
      <c r="P23" s="52"/>
      <c r="Q23" s="52">
        <v>0.7493606138107417</v>
      </c>
      <c r="R23" s="52">
        <v>0.75689519306540587</v>
      </c>
      <c r="S23" s="51"/>
      <c r="T23" s="51">
        <v>759</v>
      </c>
      <c r="U23" s="51">
        <v>1001</v>
      </c>
      <c r="V23" s="51"/>
      <c r="W23" s="51">
        <v>706</v>
      </c>
      <c r="X23" s="51">
        <v>920</v>
      </c>
      <c r="Y23" s="51"/>
      <c r="Z23" s="51">
        <v>1465</v>
      </c>
      <c r="AA23" s="51">
        <v>1921</v>
      </c>
      <c r="AB23" s="51"/>
      <c r="AC23" s="51">
        <v>1310</v>
      </c>
      <c r="AD23" s="51">
        <v>1419</v>
      </c>
      <c r="AE23" s="51">
        <v>1419</v>
      </c>
      <c r="AF23" s="51"/>
      <c r="AG23" s="53">
        <v>2729</v>
      </c>
      <c r="AH23" s="51"/>
      <c r="AI23" s="52">
        <v>0.75496183206106871</v>
      </c>
      <c r="AJ23" s="52">
        <v>0.98702290076335875</v>
      </c>
      <c r="AK23" s="52"/>
      <c r="AL23" s="52">
        <v>0.68076109936575058</v>
      </c>
      <c r="AM23" s="52">
        <v>0.87737843551797046</v>
      </c>
      <c r="AN23" s="52"/>
      <c r="AO23" s="52">
        <v>0.71637962623671669</v>
      </c>
      <c r="AP23" s="52">
        <v>0.93001099303774282</v>
      </c>
    </row>
    <row r="24" spans="1:42" x14ac:dyDescent="0.3">
      <c r="A24" s="3" t="s">
        <v>17</v>
      </c>
      <c r="B24" s="51">
        <v>738</v>
      </c>
      <c r="C24" s="51"/>
      <c r="D24" s="51"/>
      <c r="E24" s="51">
        <v>746</v>
      </c>
      <c r="F24" s="51"/>
      <c r="G24" s="51"/>
      <c r="H24" s="51">
        <v>1484</v>
      </c>
      <c r="I24" s="51"/>
      <c r="J24" s="51"/>
      <c r="K24" s="52">
        <v>0.80623306233062331</v>
      </c>
      <c r="L24" s="52"/>
      <c r="M24" s="52"/>
      <c r="N24" s="52">
        <v>0.78418230563002678</v>
      </c>
      <c r="O24" s="52"/>
      <c r="P24" s="52"/>
      <c r="Q24" s="52">
        <v>0.79514824797843664</v>
      </c>
      <c r="R24" s="52"/>
      <c r="S24" s="51"/>
      <c r="T24" s="51">
        <v>595</v>
      </c>
      <c r="U24" s="51"/>
      <c r="V24" s="51"/>
      <c r="W24" s="51">
        <v>585</v>
      </c>
      <c r="X24" s="51"/>
      <c r="Y24" s="51"/>
      <c r="Z24" s="51">
        <v>1180</v>
      </c>
      <c r="AA24" s="51"/>
      <c r="AB24" s="51"/>
      <c r="AC24" s="51">
        <v>742</v>
      </c>
      <c r="AD24" s="51">
        <v>803</v>
      </c>
      <c r="AE24" s="51">
        <v>803</v>
      </c>
      <c r="AF24" s="51"/>
      <c r="AG24" s="53">
        <v>1545</v>
      </c>
      <c r="AH24" s="51"/>
      <c r="AI24" s="52">
        <v>0.99460916442048519</v>
      </c>
      <c r="AJ24" s="52"/>
      <c r="AK24" s="52"/>
      <c r="AL24" s="52">
        <v>0.92901618929016194</v>
      </c>
      <c r="AM24" s="52"/>
      <c r="AN24" s="52"/>
      <c r="AO24" s="52">
        <v>0.96051779935275083</v>
      </c>
      <c r="AP24" s="52"/>
    </row>
    <row r="25" spans="1:42" x14ac:dyDescent="0.3">
      <c r="A25" s="3" t="s">
        <v>18</v>
      </c>
      <c r="B25" s="51">
        <v>986</v>
      </c>
      <c r="C25" s="51">
        <v>1415</v>
      </c>
      <c r="D25" s="51"/>
      <c r="E25" s="51">
        <v>1035</v>
      </c>
      <c r="F25" s="51">
        <v>1441</v>
      </c>
      <c r="G25" s="51"/>
      <c r="H25" s="51">
        <v>2021</v>
      </c>
      <c r="I25" s="51">
        <v>2856</v>
      </c>
      <c r="J25" s="51"/>
      <c r="K25" s="52">
        <v>0.81338742393509122</v>
      </c>
      <c r="L25" s="52">
        <v>0.84452296819787986</v>
      </c>
      <c r="M25" s="52"/>
      <c r="N25" s="52">
        <v>0.78357487922705316</v>
      </c>
      <c r="O25" s="52">
        <v>0.81679389312977102</v>
      </c>
      <c r="P25" s="52"/>
      <c r="Q25" s="52">
        <v>0.79811974270163288</v>
      </c>
      <c r="R25" s="52">
        <v>0.83053221288515411</v>
      </c>
      <c r="S25" s="51"/>
      <c r="T25" s="51">
        <v>802</v>
      </c>
      <c r="U25" s="51">
        <v>1195</v>
      </c>
      <c r="V25" s="51"/>
      <c r="W25" s="51">
        <v>811</v>
      </c>
      <c r="X25" s="51">
        <v>1177</v>
      </c>
      <c r="Y25" s="51"/>
      <c r="Z25" s="51">
        <v>1613</v>
      </c>
      <c r="AA25" s="51">
        <v>2372</v>
      </c>
      <c r="AB25" s="51"/>
      <c r="AC25" s="51">
        <v>1518</v>
      </c>
      <c r="AD25" s="51">
        <v>1545</v>
      </c>
      <c r="AE25" s="51">
        <v>1545</v>
      </c>
      <c r="AF25" s="51"/>
      <c r="AG25" s="53">
        <v>3063</v>
      </c>
      <c r="AH25" s="51"/>
      <c r="AI25" s="52">
        <v>0.64953886693017127</v>
      </c>
      <c r="AJ25" s="52">
        <v>0.93214756258234521</v>
      </c>
      <c r="AK25" s="52"/>
      <c r="AL25" s="52">
        <v>0.66990291262135926</v>
      </c>
      <c r="AM25" s="52">
        <v>0.93268608414239484</v>
      </c>
      <c r="AN25" s="52"/>
      <c r="AO25" s="52">
        <v>0.65981064316030036</v>
      </c>
      <c r="AP25" s="52">
        <v>0.93241919686581787</v>
      </c>
    </row>
    <row r="26" spans="1:42" x14ac:dyDescent="0.3">
      <c r="A26" s="3" t="s">
        <v>19</v>
      </c>
      <c r="B26" s="51">
        <v>735</v>
      </c>
      <c r="C26" s="51">
        <v>1071</v>
      </c>
      <c r="D26" s="51"/>
      <c r="E26" s="51">
        <v>742</v>
      </c>
      <c r="F26" s="51">
        <v>1157</v>
      </c>
      <c r="G26" s="51"/>
      <c r="H26" s="51">
        <v>1477</v>
      </c>
      <c r="I26" s="51">
        <v>2228</v>
      </c>
      <c r="J26" s="51"/>
      <c r="K26" s="52">
        <v>0.77551020408163263</v>
      </c>
      <c r="L26" s="52">
        <v>0.80485527544351076</v>
      </c>
      <c r="M26" s="52"/>
      <c r="N26" s="52">
        <v>0.74797843665768193</v>
      </c>
      <c r="O26" s="52">
        <v>0.79083837510803801</v>
      </c>
      <c r="P26" s="52"/>
      <c r="Q26" s="52">
        <v>0.76167907921462419</v>
      </c>
      <c r="R26" s="52">
        <v>0.79757630161579895</v>
      </c>
      <c r="S26" s="51"/>
      <c r="T26" s="51">
        <v>570</v>
      </c>
      <c r="U26" s="51">
        <v>862</v>
      </c>
      <c r="V26" s="51"/>
      <c r="W26" s="51">
        <v>555</v>
      </c>
      <c r="X26" s="51">
        <v>915</v>
      </c>
      <c r="Y26" s="51"/>
      <c r="Z26" s="51">
        <v>1125</v>
      </c>
      <c r="AA26" s="51">
        <v>1777</v>
      </c>
      <c r="AB26" s="51"/>
      <c r="AC26" s="51">
        <v>1261</v>
      </c>
      <c r="AD26" s="51">
        <v>1324</v>
      </c>
      <c r="AE26" s="51">
        <v>1324</v>
      </c>
      <c r="AF26" s="51"/>
      <c r="AG26" s="53">
        <v>2585</v>
      </c>
      <c r="AH26" s="51"/>
      <c r="AI26" s="52">
        <v>0.58287073750991281</v>
      </c>
      <c r="AJ26" s="52">
        <v>0.84932593180015858</v>
      </c>
      <c r="AK26" s="52"/>
      <c r="AL26" s="52">
        <v>0.56042296072507558</v>
      </c>
      <c r="AM26" s="52">
        <v>0.8738670694864048</v>
      </c>
      <c r="AN26" s="52"/>
      <c r="AO26" s="52">
        <v>0.57137330754352034</v>
      </c>
      <c r="AP26" s="52">
        <v>0.86189555125725337</v>
      </c>
    </row>
    <row r="27" spans="1:42" s="23" customFormat="1" ht="18.75" customHeight="1" thickBot="1" x14ac:dyDescent="0.35">
      <c r="A27" s="41" t="s">
        <v>24</v>
      </c>
      <c r="B27" s="41">
        <v>46951</v>
      </c>
      <c r="C27" s="41"/>
      <c r="D27" s="41"/>
      <c r="E27" s="41">
        <v>49530</v>
      </c>
      <c r="F27" s="41"/>
      <c r="G27" s="41"/>
      <c r="H27" s="41">
        <v>96481</v>
      </c>
      <c r="I27" s="41"/>
      <c r="J27" s="41"/>
      <c r="K27" s="42">
        <v>0.75429703307703777</v>
      </c>
      <c r="L27" s="42"/>
      <c r="M27" s="42"/>
      <c r="N27" s="42">
        <v>0.74684029880880276</v>
      </c>
      <c r="O27" s="42"/>
      <c r="P27" s="42"/>
      <c r="Q27" s="42">
        <v>0.75204696591853704</v>
      </c>
      <c r="R27" s="42"/>
      <c r="S27" s="41"/>
      <c r="T27" s="41">
        <v>35415</v>
      </c>
      <c r="U27" s="41"/>
      <c r="V27" s="41"/>
      <c r="W27" s="41">
        <v>36991</v>
      </c>
      <c r="X27" s="41"/>
      <c r="Y27" s="41"/>
      <c r="Z27" s="41">
        <v>72377</v>
      </c>
      <c r="AA27" s="41"/>
      <c r="AB27" s="41"/>
      <c r="AC27" s="50">
        <f>SUM(AC6:AC26)</f>
        <v>59954.786999999997</v>
      </c>
      <c r="AD27" s="50"/>
      <c r="AE27" s="50">
        <v>63288.95</v>
      </c>
      <c r="AF27" s="49"/>
      <c r="AG27" s="50">
        <v>123603.73699999999</v>
      </c>
      <c r="AH27" s="41"/>
      <c r="AI27" s="42">
        <v>0.78310677677830798</v>
      </c>
      <c r="AJ27" s="42"/>
      <c r="AK27" s="42"/>
      <c r="AL27" s="42">
        <v>0.78260107017101721</v>
      </c>
      <c r="AM27" s="42"/>
      <c r="AN27" s="42"/>
      <c r="AO27" s="42">
        <v>0.7786172354966906</v>
      </c>
      <c r="AP27" s="42"/>
    </row>
    <row r="29" spans="1:42" x14ac:dyDescent="0.3">
      <c r="A29" t="s">
        <v>34</v>
      </c>
    </row>
    <row r="30" spans="1:42" x14ac:dyDescent="0.3">
      <c r="A30" t="s">
        <v>50</v>
      </c>
    </row>
    <row r="31" spans="1:42" x14ac:dyDescent="0.3">
      <c r="A31" t="s">
        <v>49</v>
      </c>
    </row>
  </sheetData>
  <mergeCells count="4">
    <mergeCell ref="B3:I3"/>
    <mergeCell ref="K3:R3"/>
    <mergeCell ref="T3:AA3"/>
    <mergeCell ref="AI3:AP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workbookViewId="0">
      <selection activeCell="A7" sqref="A7"/>
    </sheetView>
  </sheetViews>
  <sheetFormatPr defaultRowHeight="13.5" x14ac:dyDescent="0.3"/>
  <cols>
    <col min="1" max="1" width="27.1640625" customWidth="1"/>
    <col min="2" max="2" width="11.33203125" customWidth="1"/>
    <col min="3" max="3" width="3.1640625" customWidth="1"/>
    <col min="5" max="5" width="3.33203125" customWidth="1"/>
    <col min="7" max="7" width="4.83203125" customWidth="1"/>
    <col min="9" max="9" width="2.83203125" customWidth="1"/>
    <col min="11" max="11" width="3.33203125" customWidth="1"/>
    <col min="13" max="13" width="4.83203125" customWidth="1"/>
    <col min="15" max="15" width="3.33203125" customWidth="1"/>
    <col min="17" max="17" width="3.33203125" customWidth="1"/>
    <col min="18" max="18" width="9.33203125" customWidth="1"/>
  </cols>
  <sheetData>
    <row r="1" spans="1:33" x14ac:dyDescent="0.3">
      <c r="A1" t="s">
        <v>75</v>
      </c>
    </row>
    <row r="2" spans="1:33" ht="14.25" thickBot="1" x14ac:dyDescent="0.35"/>
    <row r="3" spans="1:33" ht="14.25" thickBot="1" x14ac:dyDescent="0.35">
      <c r="A3" s="6" t="s">
        <v>32</v>
      </c>
      <c r="B3" s="65" t="s">
        <v>0</v>
      </c>
      <c r="C3" s="65"/>
      <c r="D3" s="65"/>
      <c r="E3" s="65"/>
      <c r="F3" s="65"/>
      <c r="G3" s="6"/>
      <c r="H3" s="65" t="s">
        <v>68</v>
      </c>
      <c r="I3" s="65"/>
      <c r="J3" s="65"/>
      <c r="K3" s="65"/>
      <c r="L3" s="65"/>
      <c r="M3" s="6"/>
      <c r="N3" s="65" t="s">
        <v>28</v>
      </c>
      <c r="O3" s="65"/>
      <c r="P3" s="65"/>
      <c r="Q3" s="65"/>
      <c r="R3" s="65"/>
      <c r="S3" s="46"/>
      <c r="T3" s="47"/>
      <c r="U3" s="47"/>
      <c r="V3" s="47"/>
      <c r="W3" s="47"/>
      <c r="X3" s="47"/>
      <c r="Y3" s="46"/>
      <c r="Z3" s="66"/>
      <c r="AA3" s="66"/>
      <c r="AB3" s="66"/>
      <c r="AC3" s="66"/>
      <c r="AD3" s="66"/>
      <c r="AE3" s="66"/>
      <c r="AF3" s="66"/>
      <c r="AG3" s="66"/>
    </row>
    <row r="4" spans="1:33" x14ac:dyDescent="0.3">
      <c r="A4" s="5"/>
      <c r="B4" s="45" t="s">
        <v>26</v>
      </c>
      <c r="C4" s="45"/>
      <c r="D4" s="45" t="s">
        <v>27</v>
      </c>
      <c r="E4" s="45"/>
      <c r="F4" s="45" t="s">
        <v>2</v>
      </c>
      <c r="G4" s="5"/>
      <c r="H4" s="45" t="s">
        <v>26</v>
      </c>
      <c r="I4" s="45"/>
      <c r="J4" s="45" t="s">
        <v>27</v>
      </c>
      <c r="K4" s="45"/>
      <c r="L4" s="45" t="s">
        <v>2</v>
      </c>
      <c r="M4" s="5"/>
      <c r="N4" s="45" t="s">
        <v>26</v>
      </c>
      <c r="O4" s="45"/>
      <c r="P4" s="45" t="s">
        <v>27</v>
      </c>
      <c r="Q4" s="45"/>
      <c r="R4" s="45" t="s">
        <v>2</v>
      </c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</row>
    <row r="5" spans="1:33" x14ac:dyDescent="0.3">
      <c r="A5" s="3" t="s">
        <v>67</v>
      </c>
      <c r="B5" s="23">
        <v>13384</v>
      </c>
      <c r="C5" s="23"/>
      <c r="D5" s="23">
        <v>14136</v>
      </c>
      <c r="E5" s="23"/>
      <c r="F5" s="23">
        <v>27520</v>
      </c>
      <c r="G5" s="23"/>
      <c r="H5" s="55">
        <v>9832</v>
      </c>
      <c r="I5" s="55"/>
      <c r="J5" s="55">
        <v>10374</v>
      </c>
      <c r="K5" s="55"/>
      <c r="L5" s="56">
        <v>20206</v>
      </c>
      <c r="M5" s="56"/>
      <c r="N5" s="52">
        <f>H5/B5</f>
        <v>0.73460848774656307</v>
      </c>
      <c r="O5" s="56"/>
      <c r="P5" s="52">
        <f>J5/D5</f>
        <v>0.7338709677419355</v>
      </c>
      <c r="Q5" s="56"/>
      <c r="R5" s="58">
        <f>L5/F5</f>
        <v>0.73422965116279071</v>
      </c>
      <c r="S5" s="17"/>
      <c r="T5" s="17"/>
      <c r="U5" s="17"/>
      <c r="V5" s="17"/>
      <c r="W5" s="17"/>
      <c r="X5" s="18"/>
      <c r="Y5" s="18"/>
      <c r="Z5" s="18"/>
      <c r="AA5" s="18"/>
      <c r="AB5" s="18"/>
      <c r="AC5" s="18"/>
      <c r="AD5" s="18"/>
      <c r="AE5" s="18"/>
    </row>
    <row r="6" spans="1:33" x14ac:dyDescent="0.3">
      <c r="A6" s="3" t="s">
        <v>56</v>
      </c>
      <c r="B6" s="23">
        <v>1965</v>
      </c>
      <c r="C6" s="23"/>
      <c r="D6" s="23">
        <v>2135</v>
      </c>
      <c r="E6" s="23"/>
      <c r="F6" s="23">
        <v>4100</v>
      </c>
      <c r="G6" s="23"/>
      <c r="H6" s="55">
        <v>1680</v>
      </c>
      <c r="I6" s="55"/>
      <c r="J6" s="55">
        <v>1790</v>
      </c>
      <c r="K6" s="55"/>
      <c r="L6" s="56">
        <v>3470</v>
      </c>
      <c r="M6" s="56"/>
      <c r="N6" s="52">
        <f t="shared" ref="N6:N26" si="0">H6/B6</f>
        <v>0.85496183206106868</v>
      </c>
      <c r="O6" s="56"/>
      <c r="P6" s="52">
        <f t="shared" ref="P6:P26" si="1">J6/D6</f>
        <v>0.83840749414519911</v>
      </c>
      <c r="Q6" s="56"/>
      <c r="R6" s="58">
        <f t="shared" ref="R6:R25" si="2">L6/F6</f>
        <v>0.84634146341463412</v>
      </c>
      <c r="S6" s="17"/>
      <c r="T6" s="17"/>
      <c r="U6" s="17"/>
      <c r="V6" s="17"/>
      <c r="W6" s="17"/>
      <c r="X6" s="18"/>
      <c r="Y6" s="18"/>
      <c r="Z6" s="18"/>
      <c r="AA6" s="18"/>
      <c r="AB6" s="18"/>
      <c r="AC6" s="18"/>
      <c r="AD6" s="18"/>
      <c r="AE6" s="18"/>
    </row>
    <row r="7" spans="1:33" x14ac:dyDescent="0.3">
      <c r="A7" s="3" t="s">
        <v>77</v>
      </c>
      <c r="B7" s="23">
        <v>1617</v>
      </c>
      <c r="C7" s="23"/>
      <c r="D7" s="23">
        <v>1756</v>
      </c>
      <c r="E7" s="23"/>
      <c r="F7" s="23">
        <v>3373</v>
      </c>
      <c r="G7" s="23"/>
      <c r="H7" s="55">
        <v>1295</v>
      </c>
      <c r="I7" s="55"/>
      <c r="J7" s="55">
        <v>1393</v>
      </c>
      <c r="K7" s="55"/>
      <c r="L7" s="56">
        <v>2688</v>
      </c>
      <c r="M7" s="56"/>
      <c r="N7" s="52">
        <f t="shared" si="0"/>
        <v>0.80086580086580084</v>
      </c>
      <c r="O7" s="56"/>
      <c r="P7" s="52">
        <f t="shared" si="1"/>
        <v>0.7932801822323462</v>
      </c>
      <c r="Q7" s="56"/>
      <c r="R7" s="58">
        <f t="shared" si="2"/>
        <v>0.7969166913726653</v>
      </c>
      <c r="S7" s="17"/>
      <c r="T7" s="17"/>
      <c r="U7" s="17"/>
      <c r="V7" s="17"/>
      <c r="W7" s="17"/>
      <c r="X7" s="18"/>
      <c r="Y7" s="18"/>
      <c r="Z7" s="18"/>
      <c r="AA7" s="18"/>
      <c r="AB7" s="18"/>
      <c r="AC7" s="18"/>
      <c r="AD7" s="18"/>
      <c r="AE7" s="18"/>
    </row>
    <row r="8" spans="1:33" x14ac:dyDescent="0.3">
      <c r="A8" s="3" t="s">
        <v>57</v>
      </c>
      <c r="B8" s="23">
        <v>2385</v>
      </c>
      <c r="C8" s="23"/>
      <c r="D8" s="23">
        <v>2582</v>
      </c>
      <c r="E8" s="23"/>
      <c r="F8" s="23">
        <v>4967</v>
      </c>
      <c r="G8" s="23"/>
      <c r="H8" s="55">
        <v>1733</v>
      </c>
      <c r="I8" s="55"/>
      <c r="J8" s="55">
        <v>1899</v>
      </c>
      <c r="K8" s="55"/>
      <c r="L8" s="56">
        <v>3632</v>
      </c>
      <c r="M8" s="56"/>
      <c r="N8" s="52">
        <f t="shared" si="0"/>
        <v>0.72662473794549265</v>
      </c>
      <c r="O8" s="56"/>
      <c r="P8" s="52">
        <f t="shared" si="1"/>
        <v>0.73547637490317586</v>
      </c>
      <c r="Q8" s="56"/>
      <c r="R8" s="58">
        <f t="shared" si="2"/>
        <v>0.73122609220857659</v>
      </c>
      <c r="S8" s="17"/>
      <c r="T8" s="17"/>
      <c r="U8" s="17"/>
      <c r="V8" s="17"/>
      <c r="W8" s="17"/>
      <c r="X8" s="18"/>
      <c r="Y8" s="18"/>
      <c r="Z8" s="18"/>
      <c r="AA8" s="18"/>
      <c r="AB8" s="18"/>
      <c r="AC8" s="18"/>
      <c r="AD8" s="18"/>
      <c r="AE8" s="18"/>
    </row>
    <row r="9" spans="1:33" x14ac:dyDescent="0.3">
      <c r="A9" s="3" t="s">
        <v>58</v>
      </c>
      <c r="B9" s="23">
        <v>1680</v>
      </c>
      <c r="C9" s="23"/>
      <c r="D9" s="23">
        <v>1680</v>
      </c>
      <c r="E9" s="23"/>
      <c r="F9" s="23">
        <v>3360</v>
      </c>
      <c r="G9" s="23"/>
      <c r="H9" s="55">
        <v>1376</v>
      </c>
      <c r="I9" s="55"/>
      <c r="J9" s="55">
        <v>1376</v>
      </c>
      <c r="K9" s="55"/>
      <c r="L9" s="56">
        <v>2752</v>
      </c>
      <c r="M9" s="56"/>
      <c r="N9" s="52">
        <f t="shared" si="0"/>
        <v>0.81904761904761902</v>
      </c>
      <c r="O9" s="56"/>
      <c r="P9" s="52">
        <f t="shared" si="1"/>
        <v>0.81904761904761902</v>
      </c>
      <c r="Q9" s="56"/>
      <c r="R9" s="58">
        <f t="shared" si="2"/>
        <v>0.81904761904761902</v>
      </c>
      <c r="S9" s="17"/>
      <c r="T9" s="17"/>
      <c r="U9" s="17"/>
      <c r="V9" s="17"/>
      <c r="W9" s="17"/>
      <c r="X9" s="18"/>
      <c r="Y9" s="18"/>
      <c r="Z9" s="18"/>
      <c r="AA9" s="18"/>
      <c r="AB9" s="18"/>
      <c r="AC9" s="18"/>
      <c r="AD9" s="18"/>
      <c r="AE9" s="18"/>
    </row>
    <row r="10" spans="1:33" x14ac:dyDescent="0.3">
      <c r="A10" s="22" t="s">
        <v>59</v>
      </c>
      <c r="B10" s="23">
        <v>784</v>
      </c>
      <c r="C10" s="23"/>
      <c r="D10" s="23">
        <v>847</v>
      </c>
      <c r="E10" s="23"/>
      <c r="F10" s="23">
        <v>1631</v>
      </c>
      <c r="G10" s="23"/>
      <c r="H10" s="55">
        <v>590</v>
      </c>
      <c r="I10" s="55"/>
      <c r="J10" s="55">
        <v>607</v>
      </c>
      <c r="K10" s="55"/>
      <c r="L10" s="56">
        <v>1198</v>
      </c>
      <c r="M10" s="56"/>
      <c r="N10" s="52">
        <f t="shared" si="0"/>
        <v>0.75255102040816324</v>
      </c>
      <c r="O10" s="56"/>
      <c r="P10" s="52">
        <f t="shared" si="1"/>
        <v>0.71664698937426208</v>
      </c>
      <c r="Q10" s="56"/>
      <c r="R10" s="58">
        <f t="shared" si="2"/>
        <v>0.73451870018393628</v>
      </c>
      <c r="S10" s="17"/>
      <c r="T10" s="17"/>
      <c r="U10" s="17"/>
      <c r="V10" s="17"/>
      <c r="W10" s="17"/>
      <c r="X10" s="18"/>
      <c r="Y10" s="18"/>
      <c r="Z10" s="18"/>
      <c r="AA10" s="18"/>
      <c r="AB10" s="18"/>
      <c r="AC10" s="18"/>
      <c r="AD10" s="18"/>
      <c r="AE10" s="18"/>
    </row>
    <row r="11" spans="1:33" x14ac:dyDescent="0.3">
      <c r="A11" s="3" t="s">
        <v>7</v>
      </c>
      <c r="B11" s="23">
        <v>1175</v>
      </c>
      <c r="C11" s="23"/>
      <c r="D11" s="23">
        <v>1235</v>
      </c>
      <c r="E11" s="23"/>
      <c r="F11" s="23">
        <v>2410</v>
      </c>
      <c r="G11" s="23"/>
      <c r="H11" s="55">
        <v>928</v>
      </c>
      <c r="I11" s="55"/>
      <c r="J11" s="55">
        <v>945</v>
      </c>
      <c r="K11" s="55"/>
      <c r="L11" s="56">
        <v>1873</v>
      </c>
      <c r="M11" s="56"/>
      <c r="N11" s="52">
        <f t="shared" si="0"/>
        <v>0.78978723404255324</v>
      </c>
      <c r="O11" s="56"/>
      <c r="P11" s="52">
        <f t="shared" si="1"/>
        <v>0.76518218623481782</v>
      </c>
      <c r="Q11" s="56"/>
      <c r="R11" s="58">
        <f t="shared" si="2"/>
        <v>0.77717842323651454</v>
      </c>
      <c r="S11" s="17"/>
      <c r="T11" s="17"/>
      <c r="U11" s="17"/>
      <c r="V11" s="17"/>
      <c r="W11" s="17"/>
      <c r="X11" s="18"/>
      <c r="Y11" s="18"/>
      <c r="Z11" s="18"/>
      <c r="AA11" s="18"/>
      <c r="AB11" s="18"/>
      <c r="AC11" s="18"/>
      <c r="AD11" s="18"/>
      <c r="AE11" s="18"/>
    </row>
    <row r="12" spans="1:33" x14ac:dyDescent="0.3">
      <c r="A12" s="3" t="s">
        <v>60</v>
      </c>
      <c r="B12" s="23">
        <v>241</v>
      </c>
      <c r="C12" s="23"/>
      <c r="D12" s="23">
        <v>257</v>
      </c>
      <c r="E12" s="23"/>
      <c r="F12" s="23">
        <v>498</v>
      </c>
      <c r="G12" s="23"/>
      <c r="H12" s="55">
        <v>188</v>
      </c>
      <c r="I12" s="55"/>
      <c r="J12" s="55">
        <v>196</v>
      </c>
      <c r="K12" s="55"/>
      <c r="L12" s="56">
        <v>384</v>
      </c>
      <c r="M12" s="56"/>
      <c r="N12" s="52">
        <f t="shared" si="0"/>
        <v>0.78008298755186722</v>
      </c>
      <c r="O12" s="56"/>
      <c r="P12" s="52">
        <f t="shared" si="1"/>
        <v>0.76264591439688711</v>
      </c>
      <c r="Q12" s="56"/>
      <c r="R12" s="58">
        <f t="shared" si="2"/>
        <v>0.77108433734939763</v>
      </c>
      <c r="S12" s="17"/>
      <c r="T12" s="17"/>
      <c r="U12" s="17"/>
      <c r="V12" s="17"/>
      <c r="W12" s="17"/>
      <c r="X12" s="18"/>
      <c r="Y12" s="18"/>
      <c r="Z12" s="18"/>
      <c r="AA12" s="18"/>
      <c r="AB12" s="18"/>
      <c r="AC12" s="18"/>
      <c r="AD12" s="18"/>
      <c r="AE12" s="18"/>
    </row>
    <row r="13" spans="1:33" x14ac:dyDescent="0.3">
      <c r="A13" s="3" t="s">
        <v>9</v>
      </c>
      <c r="B13" s="23">
        <v>870</v>
      </c>
      <c r="C13" s="23"/>
      <c r="D13" s="23">
        <v>912</v>
      </c>
      <c r="E13" s="23"/>
      <c r="F13" s="23">
        <v>1782</v>
      </c>
      <c r="G13" s="23"/>
      <c r="H13" s="55">
        <v>613</v>
      </c>
      <c r="I13" s="55"/>
      <c r="J13" s="55">
        <v>650</v>
      </c>
      <c r="K13" s="55"/>
      <c r="L13" s="56">
        <v>1263</v>
      </c>
      <c r="M13" s="56"/>
      <c r="N13" s="52">
        <f t="shared" si="0"/>
        <v>0.70459770114942533</v>
      </c>
      <c r="O13" s="56"/>
      <c r="P13" s="52">
        <f t="shared" si="1"/>
        <v>0.71271929824561409</v>
      </c>
      <c r="Q13" s="56"/>
      <c r="R13" s="58">
        <f t="shared" si="2"/>
        <v>0.7087542087542088</v>
      </c>
      <c r="S13" s="17"/>
      <c r="T13" s="17"/>
      <c r="U13" s="17"/>
      <c r="V13" s="17"/>
      <c r="W13" s="17"/>
      <c r="X13" s="18"/>
      <c r="Y13" s="18"/>
      <c r="Z13" s="18"/>
      <c r="AA13" s="18"/>
      <c r="AB13" s="18"/>
      <c r="AC13" s="18"/>
      <c r="AD13" s="18"/>
      <c r="AE13" s="18"/>
    </row>
    <row r="14" spans="1:33" x14ac:dyDescent="0.3">
      <c r="A14" s="3" t="s">
        <v>61</v>
      </c>
      <c r="B14" s="23">
        <v>7064</v>
      </c>
      <c r="C14" s="23"/>
      <c r="D14" s="23">
        <v>7287</v>
      </c>
      <c r="E14" s="23"/>
      <c r="F14" s="23">
        <v>14351</v>
      </c>
      <c r="G14" s="23"/>
      <c r="H14" s="55">
        <v>5179</v>
      </c>
      <c r="I14" s="55"/>
      <c r="J14" s="55">
        <v>5278</v>
      </c>
      <c r="K14" s="55"/>
      <c r="L14" s="56">
        <v>10457</v>
      </c>
      <c r="M14" s="56"/>
      <c r="N14" s="52">
        <f t="shared" si="0"/>
        <v>0.73315402038505095</v>
      </c>
      <c r="O14" s="56"/>
      <c r="P14" s="52">
        <f t="shared" si="1"/>
        <v>0.72430355427473581</v>
      </c>
      <c r="Q14" s="56"/>
      <c r="R14" s="58">
        <f t="shared" si="2"/>
        <v>0.72866002369172878</v>
      </c>
      <c r="S14" s="17"/>
      <c r="T14" s="17"/>
      <c r="U14" s="17"/>
      <c r="V14" s="17"/>
      <c r="W14" s="17"/>
      <c r="X14" s="18"/>
      <c r="Y14" s="18"/>
      <c r="Z14" s="18"/>
      <c r="AA14" s="18"/>
      <c r="AB14" s="18"/>
      <c r="AC14" s="18"/>
      <c r="AD14" s="18"/>
      <c r="AE14" s="18"/>
    </row>
    <row r="15" spans="1:33" x14ac:dyDescent="0.3">
      <c r="A15" s="22" t="s">
        <v>62</v>
      </c>
      <c r="B15" s="23">
        <v>1371</v>
      </c>
      <c r="C15" s="23"/>
      <c r="D15" s="23">
        <v>1411</v>
      </c>
      <c r="E15" s="23"/>
      <c r="F15" s="23">
        <v>2782</v>
      </c>
      <c r="G15" s="23"/>
      <c r="H15" s="55">
        <v>1098</v>
      </c>
      <c r="I15" s="55"/>
      <c r="J15" s="55">
        <v>1139</v>
      </c>
      <c r="K15" s="55"/>
      <c r="L15" s="56">
        <v>2237</v>
      </c>
      <c r="M15" s="56"/>
      <c r="N15" s="52">
        <f t="shared" si="0"/>
        <v>0.80087527352297594</v>
      </c>
      <c r="O15" s="56"/>
      <c r="P15" s="52">
        <f t="shared" si="1"/>
        <v>0.80722891566265065</v>
      </c>
      <c r="Q15" s="56"/>
      <c r="R15" s="58">
        <f t="shared" si="2"/>
        <v>0.80409777138749106</v>
      </c>
      <c r="S15" s="17"/>
      <c r="T15" s="17"/>
      <c r="U15" s="17"/>
      <c r="V15" s="17"/>
      <c r="W15" s="17"/>
      <c r="X15" s="18"/>
      <c r="Y15" s="18"/>
      <c r="Z15" s="18"/>
      <c r="AA15" s="18"/>
      <c r="AB15" s="18"/>
      <c r="AC15" s="18"/>
      <c r="AD15" s="18"/>
      <c r="AE15" s="18"/>
    </row>
    <row r="16" spans="1:33" x14ac:dyDescent="0.3">
      <c r="A16" s="3" t="s">
        <v>12</v>
      </c>
      <c r="B16" s="23">
        <v>9857</v>
      </c>
      <c r="C16" s="23"/>
      <c r="D16" s="23">
        <v>10565</v>
      </c>
      <c r="E16" s="23"/>
      <c r="F16" s="23">
        <v>20422</v>
      </c>
      <c r="G16" s="23"/>
      <c r="H16" s="55">
        <v>7920</v>
      </c>
      <c r="I16" s="55"/>
      <c r="J16" s="55">
        <v>8437</v>
      </c>
      <c r="K16" s="55"/>
      <c r="L16" s="56">
        <v>16357</v>
      </c>
      <c r="M16" s="56"/>
      <c r="N16" s="52">
        <f t="shared" si="0"/>
        <v>0.80348990565080658</v>
      </c>
      <c r="O16" s="56"/>
      <c r="P16" s="52">
        <f t="shared" si="1"/>
        <v>0.79858021769995269</v>
      </c>
      <c r="Q16" s="56"/>
      <c r="R16" s="58">
        <f t="shared" si="2"/>
        <v>0.8009499559298795</v>
      </c>
      <c r="S16" s="17"/>
      <c r="T16" s="17"/>
      <c r="U16" s="17"/>
      <c r="V16" s="17"/>
      <c r="W16" s="17"/>
      <c r="X16" s="18"/>
      <c r="Y16" s="18"/>
      <c r="Z16" s="18"/>
      <c r="AA16" s="18"/>
      <c r="AB16" s="18"/>
      <c r="AC16" s="18"/>
      <c r="AD16" s="18"/>
      <c r="AE16" s="18"/>
    </row>
    <row r="17" spans="1:31" x14ac:dyDescent="0.3">
      <c r="A17" s="3" t="s">
        <v>63</v>
      </c>
      <c r="B17" s="23">
        <v>1271</v>
      </c>
      <c r="C17" s="23"/>
      <c r="D17" s="23">
        <v>1307</v>
      </c>
      <c r="E17" s="23"/>
      <c r="F17" s="23">
        <v>2578</v>
      </c>
      <c r="G17" s="23"/>
      <c r="H17" s="55">
        <v>985</v>
      </c>
      <c r="I17" s="55"/>
      <c r="J17" s="55">
        <v>982</v>
      </c>
      <c r="K17" s="55"/>
      <c r="L17" s="56">
        <v>1967</v>
      </c>
      <c r="M17" s="56"/>
      <c r="N17" s="52">
        <f t="shared" si="0"/>
        <v>0.77498033044846582</v>
      </c>
      <c r="O17" s="56"/>
      <c r="P17" s="52">
        <f t="shared" si="1"/>
        <v>0.75133894414690128</v>
      </c>
      <c r="Q17" s="56"/>
      <c r="R17" s="58">
        <f t="shared" si="2"/>
        <v>0.7629945694336695</v>
      </c>
      <c r="S17" s="17"/>
      <c r="T17" s="17"/>
      <c r="U17" s="17"/>
      <c r="V17" s="17"/>
      <c r="W17" s="17"/>
      <c r="X17" s="18"/>
      <c r="Y17" s="18"/>
      <c r="Z17" s="18"/>
      <c r="AA17" s="18"/>
      <c r="AB17" s="18"/>
      <c r="AC17" s="18"/>
      <c r="AD17" s="18"/>
      <c r="AE17" s="18"/>
    </row>
    <row r="18" spans="1:31" x14ac:dyDescent="0.3">
      <c r="A18" s="3" t="s">
        <v>13</v>
      </c>
      <c r="B18" s="23">
        <v>1728</v>
      </c>
      <c r="C18" s="23"/>
      <c r="D18" s="23">
        <v>1804</v>
      </c>
      <c r="E18" s="23"/>
      <c r="F18" s="23">
        <v>3532</v>
      </c>
      <c r="G18" s="23"/>
      <c r="H18" s="55">
        <v>1331</v>
      </c>
      <c r="I18" s="55"/>
      <c r="J18" s="55">
        <v>1386</v>
      </c>
      <c r="K18" s="55"/>
      <c r="L18" s="56">
        <v>2717</v>
      </c>
      <c r="M18" s="56"/>
      <c r="N18" s="52">
        <f t="shared" si="0"/>
        <v>0.77025462962962965</v>
      </c>
      <c r="O18" s="56"/>
      <c r="P18" s="52">
        <f t="shared" si="1"/>
        <v>0.76829268292682928</v>
      </c>
      <c r="Q18" s="56"/>
      <c r="R18" s="58">
        <f t="shared" si="2"/>
        <v>0.76925254813137034</v>
      </c>
      <c r="S18" s="17"/>
      <c r="T18" s="17"/>
      <c r="U18" s="17"/>
      <c r="V18" s="17"/>
      <c r="W18" s="17"/>
      <c r="X18" s="18"/>
      <c r="Y18" s="18"/>
      <c r="Z18" s="18"/>
      <c r="AA18" s="18"/>
      <c r="AB18" s="18"/>
      <c r="AC18" s="18"/>
      <c r="AD18" s="18"/>
      <c r="AE18" s="18"/>
    </row>
    <row r="19" spans="1:31" x14ac:dyDescent="0.3">
      <c r="A19" s="3" t="s">
        <v>14</v>
      </c>
      <c r="B19" s="23">
        <v>1489</v>
      </c>
      <c r="C19" s="23"/>
      <c r="D19" s="23">
        <v>1729</v>
      </c>
      <c r="E19" s="23"/>
      <c r="F19" s="23">
        <v>3218</v>
      </c>
      <c r="G19" s="23"/>
      <c r="H19" s="55">
        <v>1164</v>
      </c>
      <c r="I19" s="55"/>
      <c r="J19" s="55">
        <v>1350</v>
      </c>
      <c r="K19" s="55"/>
      <c r="L19" s="56">
        <v>2514</v>
      </c>
      <c r="M19" s="56"/>
      <c r="N19" s="52">
        <f t="shared" si="0"/>
        <v>0.78173270651443927</v>
      </c>
      <c r="O19" s="56"/>
      <c r="P19" s="52">
        <f t="shared" si="1"/>
        <v>0.78079814921920188</v>
      </c>
      <c r="Q19" s="56"/>
      <c r="R19" s="58">
        <f t="shared" si="2"/>
        <v>0.78123057799875695</v>
      </c>
      <c r="S19" s="17"/>
      <c r="T19" s="17"/>
      <c r="U19" s="17"/>
      <c r="V19" s="17"/>
      <c r="W19" s="17"/>
      <c r="X19" s="18"/>
      <c r="Y19" s="18"/>
      <c r="Z19" s="18"/>
      <c r="AA19" s="18"/>
      <c r="AB19" s="18"/>
      <c r="AC19" s="18"/>
      <c r="AD19" s="18"/>
      <c r="AE19" s="18"/>
    </row>
    <row r="20" spans="1:31" x14ac:dyDescent="0.3">
      <c r="A20" s="22" t="s">
        <v>15</v>
      </c>
      <c r="B20" s="23">
        <v>1531</v>
      </c>
      <c r="C20" s="23"/>
      <c r="D20" s="23">
        <v>1615</v>
      </c>
      <c r="E20" s="23"/>
      <c r="F20" s="23">
        <v>3146</v>
      </c>
      <c r="G20" s="23"/>
      <c r="H20" s="55">
        <v>1185</v>
      </c>
      <c r="I20" s="55"/>
      <c r="J20" s="55">
        <v>1251</v>
      </c>
      <c r="K20" s="55"/>
      <c r="L20" s="56">
        <v>2436</v>
      </c>
      <c r="M20" s="56"/>
      <c r="N20" s="52">
        <f t="shared" si="0"/>
        <v>0.77400391900718479</v>
      </c>
      <c r="O20" s="56"/>
      <c r="P20" s="52">
        <f t="shared" si="1"/>
        <v>0.77461300309597525</v>
      </c>
      <c r="Q20" s="56"/>
      <c r="R20" s="58">
        <f t="shared" si="2"/>
        <v>0.77431659249841067</v>
      </c>
      <c r="S20" s="17"/>
      <c r="T20" s="17"/>
      <c r="U20" s="17"/>
      <c r="V20" s="17"/>
      <c r="W20" s="17"/>
      <c r="X20" s="18"/>
      <c r="Y20" s="18"/>
      <c r="Z20" s="18"/>
      <c r="AA20" s="18"/>
      <c r="AB20" s="18"/>
      <c r="AC20" s="18"/>
      <c r="AD20" s="18"/>
      <c r="AE20" s="18"/>
    </row>
    <row r="21" spans="1:31" x14ac:dyDescent="0.3">
      <c r="A21" s="3" t="s">
        <v>64</v>
      </c>
      <c r="B21" s="23">
        <v>1087</v>
      </c>
      <c r="C21" s="23"/>
      <c r="D21" s="23">
        <v>1104</v>
      </c>
      <c r="E21" s="23"/>
      <c r="F21" s="23">
        <v>2191</v>
      </c>
      <c r="G21" s="23"/>
      <c r="H21" s="55">
        <v>844</v>
      </c>
      <c r="I21" s="55"/>
      <c r="J21" s="55">
        <v>826</v>
      </c>
      <c r="K21" s="55"/>
      <c r="L21" s="56">
        <v>1640</v>
      </c>
      <c r="M21" s="56"/>
      <c r="N21" s="52">
        <f t="shared" si="0"/>
        <v>0.77644894204231829</v>
      </c>
      <c r="O21" s="56"/>
      <c r="P21" s="52">
        <f t="shared" si="1"/>
        <v>0.74818840579710144</v>
      </c>
      <c r="Q21" s="56"/>
      <c r="R21" s="58">
        <f t="shared" si="2"/>
        <v>0.74851665905979003</v>
      </c>
      <c r="S21" s="17"/>
      <c r="T21" s="17"/>
      <c r="U21" s="17"/>
      <c r="V21" s="17"/>
      <c r="W21" s="17"/>
      <c r="X21" s="18"/>
      <c r="Y21" s="19"/>
      <c r="Z21" s="19"/>
      <c r="AA21" s="19"/>
      <c r="AB21" s="19"/>
      <c r="AC21" s="19"/>
      <c r="AD21" s="19"/>
      <c r="AE21" s="19"/>
    </row>
    <row r="22" spans="1:31" x14ac:dyDescent="0.3">
      <c r="A22" s="3" t="s">
        <v>65</v>
      </c>
      <c r="B22" s="23">
        <v>1293</v>
      </c>
      <c r="C22" s="23"/>
      <c r="D22" s="23">
        <v>1245</v>
      </c>
      <c r="E22" s="23"/>
      <c r="F22" s="23">
        <v>2538</v>
      </c>
      <c r="G22" s="23"/>
      <c r="H22" s="55">
        <v>1001</v>
      </c>
      <c r="I22" s="55"/>
      <c r="J22" s="55">
        <v>920</v>
      </c>
      <c r="K22" s="55"/>
      <c r="L22" s="56">
        <v>1921</v>
      </c>
      <c r="M22" s="56"/>
      <c r="N22" s="52">
        <f t="shared" si="0"/>
        <v>0.77416860015467903</v>
      </c>
      <c r="O22" s="56"/>
      <c r="P22" s="52">
        <f t="shared" si="1"/>
        <v>0.73895582329317266</v>
      </c>
      <c r="Q22" s="56"/>
      <c r="R22" s="58">
        <f t="shared" si="2"/>
        <v>0.75689519306540587</v>
      </c>
      <c r="S22" s="17"/>
      <c r="T22" s="17"/>
      <c r="U22" s="17"/>
      <c r="V22" s="17"/>
      <c r="W22" s="17"/>
      <c r="X22" s="18"/>
      <c r="Y22" s="18"/>
      <c r="Z22" s="18"/>
      <c r="AA22" s="18"/>
      <c r="AB22" s="18"/>
      <c r="AC22" s="18"/>
      <c r="AD22" s="18"/>
      <c r="AE22" s="18"/>
    </row>
    <row r="23" spans="1:31" x14ac:dyDescent="0.3">
      <c r="A23" s="3" t="s">
        <v>66</v>
      </c>
      <c r="B23" s="23">
        <v>738</v>
      </c>
      <c r="C23" s="23"/>
      <c r="D23" s="23">
        <v>746</v>
      </c>
      <c r="E23" s="23"/>
      <c r="F23" s="23">
        <v>1484</v>
      </c>
      <c r="G23" s="23"/>
      <c r="H23" s="55">
        <v>595</v>
      </c>
      <c r="I23" s="55"/>
      <c r="J23" s="55">
        <v>585</v>
      </c>
      <c r="K23" s="55"/>
      <c r="L23" s="56">
        <v>1180</v>
      </c>
      <c r="M23" s="56"/>
      <c r="N23" s="52">
        <f t="shared" si="0"/>
        <v>0.80623306233062331</v>
      </c>
      <c r="O23" s="56"/>
      <c r="P23" s="52">
        <f t="shared" si="1"/>
        <v>0.78418230563002678</v>
      </c>
      <c r="Q23" s="56"/>
      <c r="R23" s="58">
        <f t="shared" si="2"/>
        <v>0.79514824797843664</v>
      </c>
      <c r="S23" s="17"/>
      <c r="T23" s="17"/>
      <c r="U23" s="17"/>
      <c r="V23" s="17"/>
      <c r="W23" s="17"/>
      <c r="X23" s="18"/>
      <c r="Y23" s="18"/>
      <c r="Z23" s="18"/>
      <c r="AA23" s="18"/>
      <c r="AB23" s="18"/>
      <c r="AC23" s="18"/>
      <c r="AD23" s="18"/>
      <c r="AE23" s="18"/>
    </row>
    <row r="24" spans="1:31" x14ac:dyDescent="0.3">
      <c r="A24" s="3" t="s">
        <v>18</v>
      </c>
      <c r="B24" s="23">
        <v>1415</v>
      </c>
      <c r="C24" s="23"/>
      <c r="D24" s="23">
        <v>1441</v>
      </c>
      <c r="E24" s="23"/>
      <c r="F24" s="23">
        <v>2856</v>
      </c>
      <c r="G24" s="23"/>
      <c r="H24" s="55">
        <v>1195</v>
      </c>
      <c r="I24" s="55"/>
      <c r="J24" s="55">
        <v>1177</v>
      </c>
      <c r="K24" s="55"/>
      <c r="L24" s="56">
        <v>2372</v>
      </c>
      <c r="M24" s="56"/>
      <c r="N24" s="52">
        <f t="shared" si="0"/>
        <v>0.84452296819787986</v>
      </c>
      <c r="O24" s="56"/>
      <c r="P24" s="52">
        <f t="shared" si="1"/>
        <v>0.81679389312977102</v>
      </c>
      <c r="Q24" s="56"/>
      <c r="R24" s="58">
        <f t="shared" si="2"/>
        <v>0.83053221288515411</v>
      </c>
      <c r="S24" s="17"/>
      <c r="T24" s="17"/>
      <c r="U24" s="17"/>
      <c r="V24" s="17"/>
      <c r="W24" s="17"/>
      <c r="X24" s="18"/>
      <c r="Y24" s="18"/>
      <c r="Z24" s="18"/>
      <c r="AA24" s="18"/>
      <c r="AB24" s="18"/>
      <c r="AC24" s="18"/>
      <c r="AD24" s="18"/>
      <c r="AE24" s="18"/>
    </row>
    <row r="25" spans="1:31" x14ac:dyDescent="0.3">
      <c r="A25" s="3" t="s">
        <v>19</v>
      </c>
      <c r="B25" s="23">
        <v>1071</v>
      </c>
      <c r="C25" s="23"/>
      <c r="D25" s="23">
        <v>1157</v>
      </c>
      <c r="E25" s="23"/>
      <c r="F25" s="23">
        <v>2228</v>
      </c>
      <c r="G25" s="23"/>
      <c r="H25" s="55">
        <v>862</v>
      </c>
      <c r="I25" s="55"/>
      <c r="J25" s="55">
        <v>915</v>
      </c>
      <c r="K25" s="55"/>
      <c r="L25" s="56">
        <v>1777</v>
      </c>
      <c r="M25" s="56"/>
      <c r="N25" s="52">
        <f t="shared" si="0"/>
        <v>0.80485527544351076</v>
      </c>
      <c r="O25" s="56"/>
      <c r="P25" s="52">
        <f t="shared" si="1"/>
        <v>0.79083837510803801</v>
      </c>
      <c r="Q25" s="56"/>
      <c r="R25" s="58">
        <f t="shared" si="2"/>
        <v>0.79757630161579895</v>
      </c>
      <c r="S25" s="17"/>
      <c r="T25" s="17"/>
      <c r="U25" s="17"/>
      <c r="V25" s="17"/>
      <c r="W25" s="17"/>
      <c r="X25" s="18"/>
      <c r="Y25" s="18"/>
      <c r="Z25" s="18"/>
      <c r="AA25" s="18"/>
      <c r="AB25" s="18"/>
      <c r="AC25" s="18"/>
      <c r="AD25" s="18"/>
      <c r="AE25" s="18"/>
    </row>
    <row r="26" spans="1:31" ht="14.25" thickBot="1" x14ac:dyDescent="0.35">
      <c r="A26" s="41" t="s">
        <v>70</v>
      </c>
      <c r="B26" s="41">
        <v>54016</v>
      </c>
      <c r="C26" s="41"/>
      <c r="D26" s="41">
        <v>56951</v>
      </c>
      <c r="E26" s="41"/>
      <c r="F26" s="41">
        <v>110726</v>
      </c>
      <c r="G26" s="41"/>
      <c r="H26" s="57">
        <v>41594</v>
      </c>
      <c r="I26" s="57"/>
      <c r="J26" s="57">
        <v>43476</v>
      </c>
      <c r="K26" s="57"/>
      <c r="L26" s="57">
        <v>85041</v>
      </c>
      <c r="M26" s="57"/>
      <c r="N26" s="59">
        <f t="shared" si="0"/>
        <v>0.77003110189573465</v>
      </c>
      <c r="O26" s="60"/>
      <c r="P26" s="59">
        <f t="shared" si="1"/>
        <v>0.76339309230742214</v>
      </c>
      <c r="Q26" s="60"/>
      <c r="R26" s="59">
        <f>L26/F26</f>
        <v>0.76803099543016096</v>
      </c>
      <c r="S26" s="43"/>
      <c r="T26" s="43"/>
      <c r="U26" s="43"/>
      <c r="V26" s="43"/>
      <c r="W26" s="43"/>
      <c r="X26" s="44"/>
      <c r="Y26" s="44"/>
      <c r="Z26" s="44"/>
      <c r="AA26" s="44"/>
      <c r="AB26" s="44"/>
      <c r="AC26" s="44"/>
      <c r="AD26" s="44"/>
      <c r="AE26" s="44"/>
    </row>
    <row r="28" spans="1:31" x14ac:dyDescent="0.3">
      <c r="A28" t="s">
        <v>69</v>
      </c>
    </row>
    <row r="29" spans="1:31" x14ac:dyDescent="0.3">
      <c r="A29" t="s">
        <v>55</v>
      </c>
    </row>
  </sheetData>
  <mergeCells count="4">
    <mergeCell ref="Z3:AG3"/>
    <mergeCell ref="B3:F3"/>
    <mergeCell ref="H3:L3"/>
    <mergeCell ref="N3:R3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2"/>
  <sheetViews>
    <sheetView zoomScaleNormal="100" workbookViewId="0">
      <selection activeCell="E13" sqref="E13"/>
    </sheetView>
  </sheetViews>
  <sheetFormatPr defaultRowHeight="13.5" x14ac:dyDescent="0.3"/>
  <cols>
    <col min="1" max="1" width="27.1640625" customWidth="1"/>
    <col min="4" max="4" width="1.6640625" customWidth="1"/>
    <col min="7" max="7" width="1.6640625" customWidth="1"/>
    <col min="10" max="10" width="4.5" customWidth="1"/>
    <col min="13" max="13" width="1.6640625" customWidth="1"/>
    <col min="16" max="16" width="1.6640625" customWidth="1"/>
    <col min="19" max="19" width="4.5" customWidth="1"/>
    <col min="22" max="22" width="1.6640625" customWidth="1"/>
    <col min="25" max="25" width="1.6640625" customWidth="1"/>
    <col min="28" max="28" width="4.5" customWidth="1"/>
    <col min="29" max="31" width="9.33203125" customWidth="1"/>
    <col min="32" max="32" width="4.5" customWidth="1"/>
    <col min="34" max="34" width="1.6640625" customWidth="1"/>
    <col min="36" max="36" width="1.6640625" customWidth="1"/>
    <col min="38" max="38" width="5.83203125" customWidth="1"/>
    <col min="41" max="41" width="1.6640625" customWidth="1"/>
    <col min="44" max="44" width="1.6640625" customWidth="1"/>
  </cols>
  <sheetData>
    <row r="1" spans="1:46" x14ac:dyDescent="0.3">
      <c r="A1" t="s">
        <v>78</v>
      </c>
    </row>
    <row r="2" spans="1:46" ht="14.25" thickBot="1" x14ac:dyDescent="0.35"/>
    <row r="3" spans="1:46" ht="14.25" thickBot="1" x14ac:dyDescent="0.35">
      <c r="A3" s="6" t="s">
        <v>31</v>
      </c>
      <c r="B3" s="4" t="s">
        <v>0</v>
      </c>
      <c r="C3" s="4"/>
      <c r="D3" s="4"/>
      <c r="E3" s="4"/>
      <c r="F3" s="4"/>
      <c r="G3" s="4"/>
      <c r="H3" s="4"/>
      <c r="I3" s="4"/>
      <c r="J3" s="6"/>
      <c r="K3" s="4" t="s">
        <v>30</v>
      </c>
      <c r="L3" s="4"/>
      <c r="M3" s="4"/>
      <c r="N3" s="4"/>
      <c r="O3" s="4"/>
      <c r="P3" s="4"/>
      <c r="Q3" s="4"/>
      <c r="R3" s="4"/>
      <c r="S3" s="6"/>
      <c r="T3" s="4" t="s">
        <v>1</v>
      </c>
      <c r="U3" s="4"/>
      <c r="V3" s="4"/>
      <c r="W3" s="4"/>
      <c r="X3" s="4"/>
      <c r="Y3" s="4"/>
      <c r="Z3" s="4"/>
      <c r="AA3" s="4"/>
      <c r="AB3" s="6"/>
      <c r="AC3" s="9" t="s">
        <v>40</v>
      </c>
      <c r="AD3" s="9"/>
      <c r="AE3" s="9"/>
      <c r="AF3" s="6"/>
      <c r="AG3" s="4" t="s">
        <v>44</v>
      </c>
      <c r="AH3" s="4"/>
      <c r="AI3" s="4"/>
      <c r="AJ3" s="4"/>
      <c r="AK3" s="4"/>
      <c r="AL3" s="6"/>
      <c r="AM3" s="4" t="s">
        <v>29</v>
      </c>
      <c r="AN3" s="4"/>
      <c r="AO3" s="4"/>
      <c r="AP3" s="4"/>
      <c r="AQ3" s="4"/>
      <c r="AR3" s="4"/>
      <c r="AS3" s="4"/>
      <c r="AT3" s="4"/>
    </row>
    <row r="4" spans="1:46" ht="14.25" thickBot="1" x14ac:dyDescent="0.35">
      <c r="A4" s="7"/>
      <c r="B4" s="4" t="s">
        <v>26</v>
      </c>
      <c r="C4" s="4"/>
      <c r="D4" s="6"/>
      <c r="E4" s="4" t="s">
        <v>27</v>
      </c>
      <c r="F4" s="4"/>
      <c r="G4" s="6"/>
      <c r="H4" s="4" t="s">
        <v>2</v>
      </c>
      <c r="I4" s="4"/>
      <c r="J4" s="7"/>
      <c r="K4" s="4" t="s">
        <v>36</v>
      </c>
      <c r="L4" s="4"/>
      <c r="M4" s="6"/>
      <c r="N4" s="4" t="s">
        <v>37</v>
      </c>
      <c r="O4" s="4"/>
      <c r="P4" s="6"/>
      <c r="Q4" s="4" t="s">
        <v>2</v>
      </c>
      <c r="R4" s="4"/>
      <c r="S4" s="7"/>
      <c r="T4" s="4" t="s">
        <v>26</v>
      </c>
      <c r="U4" s="4"/>
      <c r="V4" s="6"/>
      <c r="W4" s="4" t="s">
        <v>27</v>
      </c>
      <c r="X4" s="4"/>
      <c r="Y4" s="6"/>
      <c r="Z4" s="4" t="s">
        <v>2</v>
      </c>
      <c r="AA4" s="4"/>
      <c r="AB4" s="7"/>
      <c r="AC4" s="7" t="s">
        <v>26</v>
      </c>
      <c r="AD4" s="7" t="s">
        <v>27</v>
      </c>
      <c r="AE4" s="7" t="s">
        <v>2</v>
      </c>
      <c r="AF4" s="7"/>
      <c r="AG4" s="4" t="s">
        <v>26</v>
      </c>
      <c r="AH4" s="6"/>
      <c r="AI4" s="4" t="s">
        <v>27</v>
      </c>
      <c r="AJ4" s="6"/>
      <c r="AK4" s="4" t="s">
        <v>2</v>
      </c>
      <c r="AL4" s="7"/>
      <c r="AM4" s="4" t="s">
        <v>26</v>
      </c>
      <c r="AN4" s="4"/>
      <c r="AO4" s="6"/>
      <c r="AP4" s="4" t="s">
        <v>27</v>
      </c>
      <c r="AQ4" s="4"/>
      <c r="AR4" s="6"/>
      <c r="AS4" s="4" t="s">
        <v>2</v>
      </c>
      <c r="AT4" s="4"/>
    </row>
    <row r="5" spans="1:46" x14ac:dyDescent="0.3">
      <c r="A5" s="5"/>
      <c r="B5" s="15">
        <v>2016</v>
      </c>
      <c r="C5" s="15" t="s">
        <v>48</v>
      </c>
      <c r="D5" s="16"/>
      <c r="E5" s="15">
        <v>2016</v>
      </c>
      <c r="F5" s="15" t="s">
        <v>48</v>
      </c>
      <c r="G5" s="16"/>
      <c r="H5" s="15">
        <v>2016</v>
      </c>
      <c r="I5" s="15" t="s">
        <v>48</v>
      </c>
      <c r="J5" s="16"/>
      <c r="K5" s="15">
        <v>2016</v>
      </c>
      <c r="L5" s="15" t="s">
        <v>48</v>
      </c>
      <c r="M5" s="16"/>
      <c r="N5" s="15">
        <v>2016</v>
      </c>
      <c r="O5" s="15" t="s">
        <v>48</v>
      </c>
      <c r="P5" s="16"/>
      <c r="Q5" s="15">
        <v>2016</v>
      </c>
      <c r="R5" s="15" t="s">
        <v>48</v>
      </c>
      <c r="S5" s="16"/>
      <c r="T5" s="15">
        <v>2016</v>
      </c>
      <c r="U5" s="15" t="s">
        <v>48</v>
      </c>
      <c r="V5" s="16"/>
      <c r="W5" s="15">
        <v>2016</v>
      </c>
      <c r="X5" s="15" t="s">
        <v>48</v>
      </c>
      <c r="Y5" s="16"/>
      <c r="Z5" s="15">
        <v>2016</v>
      </c>
      <c r="AA5" s="15" t="s">
        <v>48</v>
      </c>
      <c r="AB5" s="16"/>
      <c r="AC5" s="15">
        <v>2016</v>
      </c>
      <c r="AD5" s="15">
        <v>2016</v>
      </c>
      <c r="AE5" s="15">
        <v>2016</v>
      </c>
      <c r="AF5" s="16"/>
      <c r="AG5" s="15"/>
      <c r="AH5" s="16"/>
      <c r="AI5" s="15"/>
      <c r="AJ5" s="16"/>
      <c r="AK5" s="15"/>
      <c r="AL5" s="16"/>
      <c r="AM5" s="15">
        <v>2016</v>
      </c>
      <c r="AN5" s="15" t="s">
        <v>48</v>
      </c>
      <c r="AO5" s="16"/>
      <c r="AP5" s="15">
        <v>2016</v>
      </c>
      <c r="AQ5" s="15" t="s">
        <v>48</v>
      </c>
      <c r="AR5" s="16"/>
      <c r="AS5" s="15">
        <v>2016</v>
      </c>
      <c r="AT5" s="15" t="s">
        <v>48</v>
      </c>
    </row>
    <row r="6" spans="1:46" x14ac:dyDescent="0.3">
      <c r="A6" s="3" t="s">
        <v>33</v>
      </c>
      <c r="B6" s="23">
        <v>11868</v>
      </c>
      <c r="C6" s="23"/>
      <c r="D6" s="23"/>
      <c r="E6" s="23">
        <v>12586</v>
      </c>
      <c r="F6" s="23"/>
      <c r="G6" s="23"/>
      <c r="H6" s="23">
        <v>24454</v>
      </c>
      <c r="I6" s="23"/>
      <c r="J6" s="23"/>
      <c r="K6" s="62">
        <v>0.64568587799123689</v>
      </c>
      <c r="L6" s="62"/>
      <c r="M6" s="62"/>
      <c r="N6" s="62">
        <v>0.66669315112029237</v>
      </c>
      <c r="O6" s="62"/>
      <c r="P6" s="62"/>
      <c r="Q6" s="62">
        <v>0.65649791445162342</v>
      </c>
      <c r="R6" s="62"/>
      <c r="S6" s="23"/>
      <c r="T6" s="23">
        <v>7663</v>
      </c>
      <c r="U6" s="23"/>
      <c r="V6" s="23"/>
      <c r="W6" s="23">
        <v>8391</v>
      </c>
      <c r="X6" s="23"/>
      <c r="Y6" s="23"/>
      <c r="Z6" s="23">
        <v>16054</v>
      </c>
      <c r="AA6" s="23"/>
      <c r="AB6" s="23"/>
      <c r="AC6" s="63">
        <v>0.81243680485338721</v>
      </c>
      <c r="AD6" s="63">
        <v>0.74122040362307329</v>
      </c>
      <c r="AE6" s="63">
        <v>0.77578310296883946</v>
      </c>
      <c r="AF6" s="23"/>
      <c r="AG6" s="23">
        <v>12596</v>
      </c>
      <c r="AH6" s="23"/>
      <c r="AI6" s="23">
        <v>13384</v>
      </c>
      <c r="AJ6" s="23"/>
      <c r="AK6" s="23">
        <v>25980</v>
      </c>
      <c r="AL6" s="23"/>
      <c r="AM6" s="62">
        <v>0.94220387424579233</v>
      </c>
      <c r="AN6" s="62"/>
      <c r="AO6" s="62"/>
      <c r="AP6" s="62">
        <v>0.94037656903765687</v>
      </c>
      <c r="AQ6" s="62"/>
      <c r="AR6" s="62"/>
      <c r="AS6" s="62">
        <v>0.94126250962278679</v>
      </c>
      <c r="AT6" s="62"/>
    </row>
    <row r="7" spans="1:46" x14ac:dyDescent="0.3">
      <c r="A7" s="3" t="s">
        <v>4</v>
      </c>
      <c r="B7" s="23">
        <v>1749</v>
      </c>
      <c r="C7" s="23"/>
      <c r="D7" s="23"/>
      <c r="E7" s="23">
        <v>1869</v>
      </c>
      <c r="F7" s="23"/>
      <c r="G7" s="23"/>
      <c r="H7" s="23">
        <v>3618</v>
      </c>
      <c r="I7" s="23"/>
      <c r="J7" s="23"/>
      <c r="K7" s="62">
        <v>0.7215551743853631</v>
      </c>
      <c r="L7" s="62"/>
      <c r="M7" s="62"/>
      <c r="N7" s="62">
        <v>0.72124130551096843</v>
      </c>
      <c r="O7" s="62"/>
      <c r="P7" s="62"/>
      <c r="Q7" s="62">
        <v>0.72139303482587069</v>
      </c>
      <c r="R7" s="62"/>
      <c r="S7" s="23"/>
      <c r="T7" s="23">
        <v>1262</v>
      </c>
      <c r="U7" s="23"/>
      <c r="V7" s="23"/>
      <c r="W7" s="23">
        <v>1348</v>
      </c>
      <c r="X7" s="23"/>
      <c r="Y7" s="23"/>
      <c r="Z7" s="23">
        <v>2610</v>
      </c>
      <c r="AA7" s="23"/>
      <c r="AB7" s="23"/>
      <c r="AC7" s="63">
        <v>0.51400800457404228</v>
      </c>
      <c r="AD7" s="63">
        <v>0.53344034242910643</v>
      </c>
      <c r="AE7" s="63">
        <v>0.52404643449419563</v>
      </c>
      <c r="AF7" s="23"/>
      <c r="AG7" s="23">
        <v>1993</v>
      </c>
      <c r="AH7" s="23"/>
      <c r="AI7" s="23">
        <v>2115</v>
      </c>
      <c r="AJ7" s="23"/>
      <c r="AK7" s="23">
        <v>4108</v>
      </c>
      <c r="AL7" s="23"/>
      <c r="AM7" s="62">
        <v>0.87757150025087804</v>
      </c>
      <c r="AN7" s="62">
        <v>0</v>
      </c>
      <c r="AO7" s="62"/>
      <c r="AP7" s="62">
        <v>0.8836879432624114</v>
      </c>
      <c r="AQ7" s="62">
        <v>0</v>
      </c>
      <c r="AR7" s="62"/>
      <c r="AS7" s="62">
        <v>0.88072054527750732</v>
      </c>
      <c r="AT7" s="62">
        <v>0</v>
      </c>
    </row>
    <row r="8" spans="1:46" x14ac:dyDescent="0.3">
      <c r="A8" s="3" t="s">
        <v>20</v>
      </c>
      <c r="B8" s="23">
        <v>949</v>
      </c>
      <c r="C8" s="23">
        <v>1489</v>
      </c>
      <c r="D8" s="23"/>
      <c r="E8" s="23">
        <v>1055</v>
      </c>
      <c r="F8" s="23">
        <v>1686</v>
      </c>
      <c r="G8" s="23"/>
      <c r="H8" s="23">
        <v>2004</v>
      </c>
      <c r="I8" s="23">
        <v>3175</v>
      </c>
      <c r="J8" s="23"/>
      <c r="K8" s="62">
        <v>0.67755532139093788</v>
      </c>
      <c r="L8" s="62">
        <v>0.71390194761584957</v>
      </c>
      <c r="M8" s="62"/>
      <c r="N8" s="62">
        <v>0.69194312796208535</v>
      </c>
      <c r="O8" s="62">
        <v>0.73190984578884932</v>
      </c>
      <c r="P8" s="62"/>
      <c r="Q8" s="62">
        <v>0.68512974051896203</v>
      </c>
      <c r="R8" s="64">
        <v>0.72346456692913386</v>
      </c>
      <c r="S8" s="23"/>
      <c r="T8" s="23">
        <v>643</v>
      </c>
      <c r="U8" s="23">
        <v>1063</v>
      </c>
      <c r="V8" s="23"/>
      <c r="W8" s="23">
        <v>730</v>
      </c>
      <c r="X8" s="23">
        <v>1234</v>
      </c>
      <c r="Y8" s="23"/>
      <c r="Z8" s="23">
        <v>1373</v>
      </c>
      <c r="AA8" s="23">
        <v>2297</v>
      </c>
      <c r="AB8" s="23"/>
      <c r="AC8" s="63">
        <v>0.64594309799789251</v>
      </c>
      <c r="AD8" s="63">
        <v>0.63317535545023695</v>
      </c>
      <c r="AE8" s="63">
        <v>0.6392215568862275</v>
      </c>
      <c r="AF8" s="23"/>
      <c r="AG8" s="23">
        <v>1592</v>
      </c>
      <c r="AH8" s="23"/>
      <c r="AI8" s="23">
        <v>1833</v>
      </c>
      <c r="AJ8" s="23"/>
      <c r="AK8" s="23">
        <v>3425</v>
      </c>
      <c r="AL8" s="23"/>
      <c r="AM8" s="62">
        <v>0.59610552763819091</v>
      </c>
      <c r="AN8" s="62">
        <v>0.93530150753768848</v>
      </c>
      <c r="AO8" s="62"/>
      <c r="AP8" s="62">
        <v>0.54828150572831424</v>
      </c>
      <c r="AQ8" s="62">
        <v>0.91980360065466449</v>
      </c>
      <c r="AR8" s="62"/>
      <c r="AS8" s="62">
        <v>0.58510948905109494</v>
      </c>
      <c r="AT8" s="62">
        <v>0.92700729927007297</v>
      </c>
    </row>
    <row r="9" spans="1:46" x14ac:dyDescent="0.3">
      <c r="A9" s="3" t="s">
        <v>21</v>
      </c>
      <c r="B9" s="23">
        <v>2299</v>
      </c>
      <c r="C9" s="23"/>
      <c r="D9" s="23"/>
      <c r="E9" s="23">
        <v>2415</v>
      </c>
      <c r="F9" s="23"/>
      <c r="G9" s="23"/>
      <c r="H9" s="23">
        <v>4714</v>
      </c>
      <c r="I9" s="23"/>
      <c r="J9" s="23"/>
      <c r="K9" s="62">
        <v>0.6776859504132231</v>
      </c>
      <c r="L9" s="62"/>
      <c r="M9" s="62"/>
      <c r="N9" s="62">
        <v>0.65921325051759838</v>
      </c>
      <c r="O9" s="62"/>
      <c r="P9" s="62"/>
      <c r="Q9" s="62">
        <v>0.66822231650403052</v>
      </c>
      <c r="R9" s="62"/>
      <c r="S9" s="23"/>
      <c r="T9" s="23">
        <v>1558</v>
      </c>
      <c r="U9" s="23"/>
      <c r="V9" s="23"/>
      <c r="W9" s="23">
        <v>1592</v>
      </c>
      <c r="X9" s="23"/>
      <c r="Y9" s="23"/>
      <c r="Z9" s="23">
        <v>3150</v>
      </c>
      <c r="AA9" s="23"/>
      <c r="AB9" s="23"/>
      <c r="AC9" s="63">
        <v>0.68725532840365378</v>
      </c>
      <c r="AD9" s="63">
        <v>0.71677018633540368</v>
      </c>
      <c r="AE9" s="63">
        <v>0.70237590156979213</v>
      </c>
      <c r="AF9" s="23"/>
      <c r="AG9" s="23">
        <v>2442</v>
      </c>
      <c r="AH9" s="23"/>
      <c r="AI9" s="23">
        <v>2592</v>
      </c>
      <c r="AJ9" s="23"/>
      <c r="AK9" s="23">
        <v>5034</v>
      </c>
      <c r="AL9" s="23"/>
      <c r="AM9" s="62">
        <v>0.94144144144144148</v>
      </c>
      <c r="AN9" s="62"/>
      <c r="AO9" s="62"/>
      <c r="AP9" s="62">
        <v>0.93171296296296291</v>
      </c>
      <c r="AQ9" s="62"/>
      <c r="AR9" s="62"/>
      <c r="AS9" s="62">
        <v>0.93643226062773144</v>
      </c>
      <c r="AT9" s="62"/>
    </row>
    <row r="10" spans="1:46" x14ac:dyDescent="0.3">
      <c r="A10" s="3" t="s">
        <v>5</v>
      </c>
      <c r="B10" s="23">
        <v>1480</v>
      </c>
      <c r="C10" s="23"/>
      <c r="D10" s="23"/>
      <c r="E10" s="23">
        <v>1536</v>
      </c>
      <c r="F10" s="23"/>
      <c r="G10" s="23"/>
      <c r="H10" s="23">
        <v>3016</v>
      </c>
      <c r="I10" s="23"/>
      <c r="J10" s="23"/>
      <c r="K10" s="62">
        <v>0.7567567567567568</v>
      </c>
      <c r="L10" s="62"/>
      <c r="M10" s="62"/>
      <c r="N10" s="62">
        <v>0.75716145833333337</v>
      </c>
      <c r="O10" s="62"/>
      <c r="P10" s="62"/>
      <c r="Q10" s="62">
        <v>0.75696286472148544</v>
      </c>
      <c r="R10" s="62"/>
      <c r="S10" s="23"/>
      <c r="T10" s="23">
        <v>1120</v>
      </c>
      <c r="U10" s="23"/>
      <c r="V10" s="23"/>
      <c r="W10" s="23">
        <v>1163</v>
      </c>
      <c r="X10" s="23"/>
      <c r="Y10" s="23"/>
      <c r="Z10" s="23">
        <v>2283</v>
      </c>
      <c r="AA10" s="23"/>
      <c r="AB10" s="23"/>
      <c r="AC10" s="63">
        <v>0.45</v>
      </c>
      <c r="AD10" s="63">
        <v>0.439453125</v>
      </c>
      <c r="AE10" s="63">
        <v>0.44462864721485412</v>
      </c>
      <c r="AF10" s="23"/>
      <c r="AG10" s="23">
        <v>2022</v>
      </c>
      <c r="AH10" s="23"/>
      <c r="AI10" s="23">
        <v>2157</v>
      </c>
      <c r="AJ10" s="23"/>
      <c r="AK10" s="23">
        <v>4179</v>
      </c>
      <c r="AL10" s="23"/>
      <c r="AM10" s="62">
        <v>0.73194856577645895</v>
      </c>
      <c r="AN10" s="62"/>
      <c r="AO10" s="62"/>
      <c r="AP10" s="62">
        <v>0.71210013908205838</v>
      </c>
      <c r="AQ10" s="62"/>
      <c r="AR10" s="62"/>
      <c r="AS10" s="62">
        <v>0.72170375687963628</v>
      </c>
      <c r="AT10" s="62"/>
    </row>
    <row r="11" spans="1:46" ht="18.75" customHeight="1" x14ac:dyDescent="0.3">
      <c r="A11" s="22" t="s">
        <v>6</v>
      </c>
      <c r="B11" s="23">
        <v>778</v>
      </c>
      <c r="C11" s="23"/>
      <c r="D11" s="23"/>
      <c r="E11" s="23">
        <v>838</v>
      </c>
      <c r="F11" s="23"/>
      <c r="G11" s="23"/>
      <c r="H11" s="23">
        <v>1616</v>
      </c>
      <c r="I11" s="23"/>
      <c r="J11" s="23"/>
      <c r="K11" s="62">
        <v>0.6940874035989717</v>
      </c>
      <c r="L11" s="62"/>
      <c r="M11" s="62"/>
      <c r="N11" s="62">
        <v>0.74224343675417659</v>
      </c>
      <c r="O11" s="62"/>
      <c r="P11" s="62"/>
      <c r="Q11" s="62">
        <v>0.71905940594059403</v>
      </c>
      <c r="R11" s="62"/>
      <c r="S11" s="23"/>
      <c r="T11" s="23">
        <v>540</v>
      </c>
      <c r="U11" s="23"/>
      <c r="V11" s="23"/>
      <c r="W11" s="23">
        <v>622</v>
      </c>
      <c r="X11" s="23"/>
      <c r="Y11" s="23"/>
      <c r="Z11" s="23">
        <v>1162</v>
      </c>
      <c r="AA11" s="23"/>
      <c r="AB11" s="23"/>
      <c r="AC11" s="63">
        <v>0.69280205655526994</v>
      </c>
      <c r="AD11" s="63">
        <v>0.53341288782816232</v>
      </c>
      <c r="AE11" s="63">
        <v>0.61162646876932591</v>
      </c>
      <c r="AF11" s="23"/>
      <c r="AG11" s="23">
        <v>1226</v>
      </c>
      <c r="AH11" s="23"/>
      <c r="AI11" s="23">
        <v>1324</v>
      </c>
      <c r="AJ11" s="23"/>
      <c r="AK11" s="23">
        <v>2550</v>
      </c>
      <c r="AL11" s="23"/>
      <c r="AM11" s="62">
        <v>0.63458401305057099</v>
      </c>
      <c r="AN11" s="62"/>
      <c r="AO11" s="62"/>
      <c r="AP11" s="62">
        <v>0.63293051359516617</v>
      </c>
      <c r="AQ11" s="62"/>
      <c r="AR11" s="62"/>
      <c r="AS11" s="62">
        <v>0.63372549019607838</v>
      </c>
      <c r="AT11" s="62"/>
    </row>
    <row r="12" spans="1:46" x14ac:dyDescent="0.3">
      <c r="A12" s="3" t="s">
        <v>7</v>
      </c>
      <c r="B12" s="23">
        <v>848</v>
      </c>
      <c r="C12" s="23">
        <v>1167</v>
      </c>
      <c r="D12" s="23"/>
      <c r="E12" s="23">
        <v>875</v>
      </c>
      <c r="F12" s="23">
        <v>1220</v>
      </c>
      <c r="G12" s="23"/>
      <c r="H12" s="23">
        <v>1723</v>
      </c>
      <c r="I12" s="23">
        <v>2387</v>
      </c>
      <c r="J12" s="23"/>
      <c r="K12" s="62">
        <v>0.66981132075471694</v>
      </c>
      <c r="L12" s="62">
        <v>0.68551842330762636</v>
      </c>
      <c r="M12" s="62"/>
      <c r="N12" s="62">
        <v>0.68685714285714283</v>
      </c>
      <c r="O12" s="62">
        <v>0.71311475409836067</v>
      </c>
      <c r="P12" s="62"/>
      <c r="Q12" s="62">
        <v>0.67846778874056879</v>
      </c>
      <c r="R12" s="62">
        <v>0.69962295768747385</v>
      </c>
      <c r="S12" s="23"/>
      <c r="T12" s="23">
        <v>568</v>
      </c>
      <c r="U12" s="23">
        <v>800</v>
      </c>
      <c r="V12" s="23"/>
      <c r="W12" s="23">
        <v>601</v>
      </c>
      <c r="X12" s="23">
        <v>870</v>
      </c>
      <c r="Y12" s="23"/>
      <c r="Z12" s="23">
        <v>1169</v>
      </c>
      <c r="AA12" s="23">
        <v>1670</v>
      </c>
      <c r="AB12" s="23"/>
      <c r="AC12" s="63">
        <v>0.6992924528301887</v>
      </c>
      <c r="AD12" s="63">
        <v>0.65142857142857147</v>
      </c>
      <c r="AE12" s="63">
        <v>0.67498549042367961</v>
      </c>
      <c r="AF12" s="23"/>
      <c r="AG12" s="23">
        <v>1250</v>
      </c>
      <c r="AH12" s="23"/>
      <c r="AI12" s="23">
        <v>1322</v>
      </c>
      <c r="AJ12" s="23"/>
      <c r="AK12" s="23">
        <v>2572</v>
      </c>
      <c r="AL12" s="23"/>
      <c r="AM12" s="62">
        <v>0.6784</v>
      </c>
      <c r="AN12" s="62">
        <v>0.93359999999999999</v>
      </c>
      <c r="AO12" s="62"/>
      <c r="AP12" s="62">
        <v>0.66187594553706508</v>
      </c>
      <c r="AQ12" s="62">
        <v>0.9228441754916793</v>
      </c>
      <c r="AR12" s="62"/>
      <c r="AS12" s="62">
        <v>0.66990668740279935</v>
      </c>
      <c r="AT12" s="62">
        <v>0.92807153965785383</v>
      </c>
    </row>
    <row r="13" spans="1:46" x14ac:dyDescent="0.3">
      <c r="A13" s="3" t="s">
        <v>8</v>
      </c>
      <c r="B13" s="23">
        <v>202</v>
      </c>
      <c r="C13" s="23"/>
      <c r="D13" s="23"/>
      <c r="E13" s="23">
        <v>209</v>
      </c>
      <c r="F13" s="23"/>
      <c r="G13" s="23"/>
      <c r="H13" s="23">
        <v>411</v>
      </c>
      <c r="I13" s="23"/>
      <c r="J13" s="23"/>
      <c r="K13" s="62">
        <v>0.65841584158415845</v>
      </c>
      <c r="L13" s="62"/>
      <c r="M13" s="62"/>
      <c r="N13" s="62">
        <v>0.74641148325358853</v>
      </c>
      <c r="O13" s="62"/>
      <c r="P13" s="62"/>
      <c r="Q13" s="62">
        <v>0.7031630170316302</v>
      </c>
      <c r="R13" s="62"/>
      <c r="S13" s="23"/>
      <c r="T13" s="23">
        <v>133</v>
      </c>
      <c r="U13" s="23"/>
      <c r="V13" s="23"/>
      <c r="W13" s="23">
        <v>156</v>
      </c>
      <c r="X13" s="23"/>
      <c r="Y13" s="23"/>
      <c r="Z13" s="23">
        <v>289</v>
      </c>
      <c r="AA13" s="23"/>
      <c r="AB13" s="23"/>
      <c r="AC13" s="63">
        <v>0.64851485148514854</v>
      </c>
      <c r="AD13" s="63">
        <v>0.54794520547945202</v>
      </c>
      <c r="AE13" s="63">
        <v>0.59619952494061756</v>
      </c>
      <c r="AF13" s="23"/>
      <c r="AG13" s="23">
        <v>286</v>
      </c>
      <c r="AH13" s="23"/>
      <c r="AI13" s="23">
        <v>309</v>
      </c>
      <c r="AJ13" s="23"/>
      <c r="AK13" s="23">
        <v>595</v>
      </c>
      <c r="AL13" s="23"/>
      <c r="AM13" s="62">
        <v>0.70629370629370625</v>
      </c>
      <c r="AN13" s="62"/>
      <c r="AO13" s="62"/>
      <c r="AP13" s="62">
        <v>0.6763754045307443</v>
      </c>
      <c r="AQ13" s="62"/>
      <c r="AR13" s="62"/>
      <c r="AS13" s="62">
        <v>0.69075630252100839</v>
      </c>
      <c r="AT13" s="62"/>
    </row>
    <row r="14" spans="1:46" x14ac:dyDescent="0.3">
      <c r="A14" s="3" t="s">
        <v>9</v>
      </c>
      <c r="B14" s="23">
        <v>707</v>
      </c>
      <c r="C14" s="23">
        <v>804</v>
      </c>
      <c r="D14" s="23"/>
      <c r="E14" s="23">
        <v>778</v>
      </c>
      <c r="F14" s="23">
        <v>891</v>
      </c>
      <c r="G14" s="23"/>
      <c r="H14" s="23">
        <v>1485</v>
      </c>
      <c r="I14" s="23">
        <v>1695</v>
      </c>
      <c r="J14" s="23"/>
      <c r="K14" s="62">
        <v>0.62800565770862804</v>
      </c>
      <c r="L14" s="62">
        <v>0.63184079601990051</v>
      </c>
      <c r="M14" s="62"/>
      <c r="N14" s="62">
        <v>0.66452442159383029</v>
      </c>
      <c r="O14" s="62">
        <v>0.67115600448933788</v>
      </c>
      <c r="P14" s="62"/>
      <c r="Q14" s="62">
        <v>0.64713804713804712</v>
      </c>
      <c r="R14" s="62">
        <v>0.6525073746312684</v>
      </c>
      <c r="S14" s="23"/>
      <c r="T14" s="23">
        <v>444</v>
      </c>
      <c r="U14" s="23">
        <v>508</v>
      </c>
      <c r="V14" s="23"/>
      <c r="W14" s="23">
        <v>517</v>
      </c>
      <c r="X14" s="23">
        <v>598</v>
      </c>
      <c r="Y14" s="23"/>
      <c r="Z14" s="23">
        <v>961</v>
      </c>
      <c r="AA14" s="23">
        <v>1106</v>
      </c>
      <c r="AB14" s="23"/>
      <c r="AC14" s="63">
        <v>0.88967468175388964</v>
      </c>
      <c r="AD14" s="63">
        <v>0.81748071979434445</v>
      </c>
      <c r="AE14" s="63">
        <v>0.85185185185185186</v>
      </c>
      <c r="AF14" s="23"/>
      <c r="AG14" s="23">
        <v>846</v>
      </c>
      <c r="AH14" s="23"/>
      <c r="AI14" s="23">
        <v>939</v>
      </c>
      <c r="AJ14" s="23"/>
      <c r="AK14" s="23">
        <v>1785</v>
      </c>
      <c r="AL14" s="23"/>
      <c r="AM14" s="62">
        <v>0.8356973995271868</v>
      </c>
      <c r="AN14" s="62">
        <v>0.95035460992907805</v>
      </c>
      <c r="AO14" s="62"/>
      <c r="AP14" s="62">
        <v>0.82854100106496276</v>
      </c>
      <c r="AQ14" s="62">
        <v>0.94888178913738019</v>
      </c>
      <c r="AR14" s="62"/>
      <c r="AS14" s="62">
        <v>0.83193277310924374</v>
      </c>
      <c r="AT14" s="62">
        <v>0.94957983193277307</v>
      </c>
    </row>
    <row r="15" spans="1:46" x14ac:dyDescent="0.3">
      <c r="A15" s="3" t="s">
        <v>10</v>
      </c>
      <c r="B15" s="23">
        <v>6041</v>
      </c>
      <c r="C15" s="23"/>
      <c r="D15" s="23"/>
      <c r="E15" s="23">
        <v>6369</v>
      </c>
      <c r="F15" s="23"/>
      <c r="G15" s="23"/>
      <c r="H15" s="23">
        <v>12410</v>
      </c>
      <c r="I15" s="23"/>
      <c r="J15" s="23"/>
      <c r="K15" s="62">
        <v>0.65866578381062735</v>
      </c>
      <c r="L15" s="62"/>
      <c r="M15" s="62"/>
      <c r="N15" s="62">
        <v>0.68550792903124513</v>
      </c>
      <c r="O15" s="62"/>
      <c r="P15" s="62"/>
      <c r="Q15" s="62">
        <v>0.67244157937147464</v>
      </c>
      <c r="R15" s="62"/>
      <c r="S15" s="23"/>
      <c r="T15" s="23">
        <v>3979</v>
      </c>
      <c r="U15" s="23"/>
      <c r="V15" s="23"/>
      <c r="W15" s="23">
        <v>4366</v>
      </c>
      <c r="X15" s="23"/>
      <c r="Y15" s="23"/>
      <c r="Z15" s="23">
        <v>8345</v>
      </c>
      <c r="AA15" s="23"/>
      <c r="AB15" s="23"/>
      <c r="AC15" s="63">
        <v>0.75252441648733648</v>
      </c>
      <c r="AD15" s="63">
        <v>0.65756005652378713</v>
      </c>
      <c r="AE15" s="63">
        <v>0.70378726833199035</v>
      </c>
      <c r="AF15" s="23"/>
      <c r="AG15" s="23">
        <v>7113</v>
      </c>
      <c r="AH15" s="23"/>
      <c r="AI15" s="23">
        <v>7545</v>
      </c>
      <c r="AJ15" s="23"/>
      <c r="AK15" s="23">
        <v>14658</v>
      </c>
      <c r="AL15" s="23"/>
      <c r="AM15" s="62">
        <v>0.84929003233516098</v>
      </c>
      <c r="AN15" s="62"/>
      <c r="AO15" s="62"/>
      <c r="AP15" s="62">
        <v>0.84413518886679917</v>
      </c>
      <c r="AQ15" s="62"/>
      <c r="AR15" s="62"/>
      <c r="AS15" s="62">
        <v>0.84663664892891255</v>
      </c>
      <c r="AT15" s="62"/>
    </row>
    <row r="16" spans="1:46" ht="18.75" customHeight="1" x14ac:dyDescent="0.3">
      <c r="A16" s="22" t="s">
        <v>11</v>
      </c>
      <c r="B16" s="23">
        <v>1336</v>
      </c>
      <c r="C16" s="23"/>
      <c r="D16" s="23"/>
      <c r="E16" s="23">
        <v>1243</v>
      </c>
      <c r="F16" s="23"/>
      <c r="G16" s="23"/>
      <c r="H16" s="23">
        <v>2579</v>
      </c>
      <c r="I16" s="23"/>
      <c r="J16" s="23"/>
      <c r="K16" s="62">
        <v>0.79116766467065869</v>
      </c>
      <c r="L16" s="62"/>
      <c r="M16" s="62"/>
      <c r="N16" s="62">
        <v>0.76106194690265483</v>
      </c>
      <c r="O16" s="62"/>
      <c r="P16" s="62"/>
      <c r="Q16" s="62">
        <v>0.77665761923226062</v>
      </c>
      <c r="R16" s="62"/>
      <c r="S16" s="23"/>
      <c r="T16" s="23">
        <v>1057</v>
      </c>
      <c r="U16" s="23"/>
      <c r="V16" s="23"/>
      <c r="W16" s="23">
        <v>946</v>
      </c>
      <c r="X16" s="23"/>
      <c r="Y16" s="23"/>
      <c r="Z16" s="23">
        <v>2003</v>
      </c>
      <c r="AA16" s="23"/>
      <c r="AB16" s="23"/>
      <c r="AC16" s="63">
        <v>0.41991017964071858</v>
      </c>
      <c r="AD16" s="63">
        <v>0.46296296296296297</v>
      </c>
      <c r="AE16" s="63">
        <v>0.44065166795965865</v>
      </c>
      <c r="AF16" s="23"/>
      <c r="AG16" s="23">
        <v>1937</v>
      </c>
      <c r="AH16" s="23"/>
      <c r="AI16" s="23">
        <v>2076</v>
      </c>
      <c r="AJ16" s="23"/>
      <c r="AK16" s="23">
        <v>4013</v>
      </c>
      <c r="AL16" s="23"/>
      <c r="AM16" s="62">
        <v>0.68972638100154882</v>
      </c>
      <c r="AN16" s="62"/>
      <c r="AO16" s="62"/>
      <c r="AP16" s="62">
        <v>0.59874759152215795</v>
      </c>
      <c r="AQ16" s="62"/>
      <c r="AR16" s="62"/>
      <c r="AS16" s="62">
        <v>0.64266135061051577</v>
      </c>
      <c r="AT16" s="62"/>
    </row>
    <row r="17" spans="1:46" x14ac:dyDescent="0.3">
      <c r="A17" s="3" t="s">
        <v>12</v>
      </c>
      <c r="B17" s="23">
        <v>5757</v>
      </c>
      <c r="C17" s="23">
        <v>8760</v>
      </c>
      <c r="D17" s="23"/>
      <c r="E17" s="23">
        <v>6245</v>
      </c>
      <c r="F17" s="23">
        <v>9376</v>
      </c>
      <c r="G17" s="23"/>
      <c r="H17" s="23">
        <v>12002</v>
      </c>
      <c r="I17" s="23">
        <v>18136</v>
      </c>
      <c r="J17" s="23"/>
      <c r="K17" s="62">
        <v>0.69046378322042734</v>
      </c>
      <c r="L17" s="62">
        <v>0.70593607305936068</v>
      </c>
      <c r="M17" s="62"/>
      <c r="N17" s="62">
        <v>0.68983186549239395</v>
      </c>
      <c r="O17" s="62">
        <v>0.71587030716723554</v>
      </c>
      <c r="P17" s="62"/>
      <c r="Q17" s="62">
        <v>0.69013497750374941</v>
      </c>
      <c r="R17" s="62">
        <v>0.71107190119100128</v>
      </c>
      <c r="S17" s="23"/>
      <c r="T17" s="23">
        <v>3975</v>
      </c>
      <c r="U17" s="23">
        <v>6184</v>
      </c>
      <c r="V17" s="23"/>
      <c r="W17" s="23">
        <v>4308</v>
      </c>
      <c r="X17" s="23">
        <v>6712</v>
      </c>
      <c r="Y17" s="23"/>
      <c r="Z17" s="23">
        <v>8283</v>
      </c>
      <c r="AA17" s="23">
        <v>12896</v>
      </c>
      <c r="AB17" s="23"/>
      <c r="AC17" s="63">
        <v>0.64512767066180299</v>
      </c>
      <c r="AD17" s="63">
        <v>0.63138510808646919</v>
      </c>
      <c r="AE17" s="63">
        <v>0.63797700383269451</v>
      </c>
      <c r="AF17" s="23"/>
      <c r="AG17" s="23">
        <v>8937</v>
      </c>
      <c r="AH17" s="23"/>
      <c r="AI17" s="23">
        <v>9591</v>
      </c>
      <c r="AJ17" s="23"/>
      <c r="AK17" s="23">
        <v>18528</v>
      </c>
      <c r="AL17" s="23"/>
      <c r="AM17" s="62">
        <v>0.64417589795233299</v>
      </c>
      <c r="AN17" s="62">
        <v>0.98019469620678079</v>
      </c>
      <c r="AO17" s="62"/>
      <c r="AP17" s="62">
        <v>0.65113126889792516</v>
      </c>
      <c r="AQ17" s="62">
        <v>0.97758315087060788</v>
      </c>
      <c r="AR17" s="62"/>
      <c r="AS17" s="62">
        <v>0.64777633851468053</v>
      </c>
      <c r="AT17" s="62">
        <v>0.97884283246977544</v>
      </c>
    </row>
    <row r="18" spans="1:46" x14ac:dyDescent="0.3">
      <c r="A18" s="3" t="s">
        <v>22</v>
      </c>
      <c r="B18" s="23">
        <v>1129</v>
      </c>
      <c r="C18" s="23"/>
      <c r="D18" s="23"/>
      <c r="E18" s="23">
        <v>1255</v>
      </c>
      <c r="F18" s="23"/>
      <c r="G18" s="23"/>
      <c r="H18" s="23">
        <v>2384</v>
      </c>
      <c r="I18" s="23"/>
      <c r="J18" s="23"/>
      <c r="K18" s="62">
        <v>0.68290522586359614</v>
      </c>
      <c r="L18" s="62"/>
      <c r="M18" s="62"/>
      <c r="N18" s="62">
        <v>0.68844621513944226</v>
      </c>
      <c r="O18" s="62"/>
      <c r="P18" s="62"/>
      <c r="Q18" s="62">
        <v>0.68582214765100669</v>
      </c>
      <c r="R18" s="62"/>
      <c r="S18" s="23"/>
      <c r="T18" s="23">
        <v>771</v>
      </c>
      <c r="U18" s="23"/>
      <c r="V18" s="23"/>
      <c r="W18" s="23">
        <v>864</v>
      </c>
      <c r="X18" s="23"/>
      <c r="Y18" s="23"/>
      <c r="Z18" s="23">
        <v>1635</v>
      </c>
      <c r="AA18" s="23"/>
      <c r="AB18" s="23"/>
      <c r="AC18" s="63">
        <v>0.6350752878653676</v>
      </c>
      <c r="AD18" s="63">
        <v>0.59442231075697216</v>
      </c>
      <c r="AE18" s="63">
        <v>0.6136744966442953</v>
      </c>
      <c r="AF18" s="23"/>
      <c r="AG18" s="23">
        <v>1327</v>
      </c>
      <c r="AH18" s="23"/>
      <c r="AI18" s="23">
        <v>1481</v>
      </c>
      <c r="AJ18" s="23"/>
      <c r="AK18" s="23">
        <v>2808</v>
      </c>
      <c r="AL18" s="23"/>
      <c r="AM18" s="62">
        <v>0.85079125847776937</v>
      </c>
      <c r="AN18" s="62"/>
      <c r="AO18" s="62"/>
      <c r="AP18" s="62">
        <v>0.84740040513166781</v>
      </c>
      <c r="AQ18" s="62"/>
      <c r="AR18" s="62"/>
      <c r="AS18" s="62">
        <v>0.84900284900284906</v>
      </c>
      <c r="AT18" s="62"/>
    </row>
    <row r="19" spans="1:46" x14ac:dyDescent="0.3">
      <c r="A19" s="3" t="s">
        <v>13</v>
      </c>
      <c r="B19" s="23">
        <v>858</v>
      </c>
      <c r="C19" s="23">
        <v>1491</v>
      </c>
      <c r="D19" s="23"/>
      <c r="E19" s="23">
        <v>923</v>
      </c>
      <c r="F19" s="23">
        <v>1591</v>
      </c>
      <c r="G19" s="23"/>
      <c r="H19" s="23">
        <v>1781</v>
      </c>
      <c r="I19" s="23">
        <v>3082</v>
      </c>
      <c r="J19" s="23"/>
      <c r="K19" s="62">
        <v>0.57808857808857805</v>
      </c>
      <c r="L19" s="62">
        <v>0.66264252179745142</v>
      </c>
      <c r="M19" s="62"/>
      <c r="N19" s="62">
        <v>0.61105092091007585</v>
      </c>
      <c r="O19" s="62">
        <v>0.69264613450659962</v>
      </c>
      <c r="P19" s="62"/>
      <c r="Q19" s="62">
        <v>0.59517125210555866</v>
      </c>
      <c r="R19" s="62">
        <v>0.67813108371187536</v>
      </c>
      <c r="S19" s="23"/>
      <c r="T19" s="23">
        <v>496</v>
      </c>
      <c r="U19" s="23">
        <v>988</v>
      </c>
      <c r="V19" s="23"/>
      <c r="W19" s="23">
        <v>564</v>
      </c>
      <c r="X19" s="23">
        <v>1102</v>
      </c>
      <c r="Y19" s="23"/>
      <c r="Z19" s="23">
        <v>1060</v>
      </c>
      <c r="AA19" s="23">
        <v>2090</v>
      </c>
      <c r="AB19" s="23"/>
      <c r="AC19" s="63">
        <v>0.89743589743589747</v>
      </c>
      <c r="AD19" s="63">
        <v>0.84073672806067168</v>
      </c>
      <c r="AE19" s="63">
        <v>0.86805165637282422</v>
      </c>
      <c r="AF19" s="23"/>
      <c r="AG19" s="23">
        <v>1541</v>
      </c>
      <c r="AH19" s="23"/>
      <c r="AI19" s="23">
        <v>1618</v>
      </c>
      <c r="AJ19" s="23"/>
      <c r="AK19" s="23">
        <v>3159</v>
      </c>
      <c r="AL19" s="23"/>
      <c r="AM19" s="62">
        <v>0.55678131083711879</v>
      </c>
      <c r="AN19" s="62">
        <v>0.96755353666450361</v>
      </c>
      <c r="AO19" s="62"/>
      <c r="AP19" s="62">
        <v>0.57045735475896164</v>
      </c>
      <c r="AQ19" s="62">
        <v>0.98331273176761436</v>
      </c>
      <c r="AR19" s="62"/>
      <c r="AS19" s="62">
        <v>0.56378600823045266</v>
      </c>
      <c r="AT19" s="62">
        <v>0.97562519784742008</v>
      </c>
    </row>
    <row r="20" spans="1:46" x14ac:dyDescent="0.3">
      <c r="A20" s="3" t="s">
        <v>14</v>
      </c>
      <c r="B20" s="23">
        <v>1019</v>
      </c>
      <c r="C20" s="23">
        <v>1459</v>
      </c>
      <c r="D20" s="23"/>
      <c r="E20" s="23">
        <v>1042</v>
      </c>
      <c r="F20" s="23">
        <v>1479</v>
      </c>
      <c r="G20" s="23"/>
      <c r="H20" s="23">
        <v>2061</v>
      </c>
      <c r="I20" s="23">
        <v>2938</v>
      </c>
      <c r="J20" s="23"/>
      <c r="K20" s="62">
        <v>0.64180569185475955</v>
      </c>
      <c r="L20" s="62">
        <v>0.66895133653187111</v>
      </c>
      <c r="M20" s="62"/>
      <c r="N20" s="62">
        <v>0.64587332053742808</v>
      </c>
      <c r="O20" s="62">
        <v>0.6707234617985125</v>
      </c>
      <c r="P20" s="62"/>
      <c r="Q20" s="62">
        <v>0.64386220281416784</v>
      </c>
      <c r="R20" s="62">
        <v>0.66984343090537779</v>
      </c>
      <c r="S20" s="23"/>
      <c r="T20" s="23">
        <v>654</v>
      </c>
      <c r="U20" s="23">
        <v>976</v>
      </c>
      <c r="V20" s="23"/>
      <c r="W20" s="23">
        <v>673</v>
      </c>
      <c r="X20" s="23">
        <v>992</v>
      </c>
      <c r="Y20" s="23"/>
      <c r="Z20" s="23">
        <v>1327</v>
      </c>
      <c r="AA20" s="23">
        <v>1968</v>
      </c>
      <c r="AB20" s="23"/>
      <c r="AC20" s="63">
        <v>0.73699705593719333</v>
      </c>
      <c r="AD20" s="63">
        <v>0.7312859884836852</v>
      </c>
      <c r="AE20" s="63">
        <v>0.73410965550703544</v>
      </c>
      <c r="AF20" s="23"/>
      <c r="AG20" s="23">
        <v>1498</v>
      </c>
      <c r="AH20" s="23"/>
      <c r="AI20" s="23">
        <v>1499</v>
      </c>
      <c r="AJ20" s="23"/>
      <c r="AK20" s="23">
        <v>2997</v>
      </c>
      <c r="AL20" s="23"/>
      <c r="AM20" s="62">
        <v>0.68024032042723637</v>
      </c>
      <c r="AN20" s="62">
        <v>0.97396528704939922</v>
      </c>
      <c r="AO20" s="62"/>
      <c r="AP20" s="62">
        <v>0.69513008672448295</v>
      </c>
      <c r="AQ20" s="62">
        <v>0.9866577718478986</v>
      </c>
      <c r="AR20" s="62"/>
      <c r="AS20" s="62">
        <v>0.68768768768768773</v>
      </c>
      <c r="AT20" s="62">
        <v>0.98031364698031365</v>
      </c>
    </row>
    <row r="21" spans="1:46" ht="18.75" customHeight="1" x14ac:dyDescent="0.3">
      <c r="A21" s="22" t="s">
        <v>15</v>
      </c>
      <c r="B21" s="23">
        <v>1041</v>
      </c>
      <c r="C21" s="23">
        <v>1514</v>
      </c>
      <c r="D21" s="23"/>
      <c r="E21" s="23">
        <v>1093</v>
      </c>
      <c r="F21" s="23">
        <v>1605</v>
      </c>
      <c r="G21" s="23"/>
      <c r="H21" s="23">
        <v>2134</v>
      </c>
      <c r="I21" s="23">
        <v>3119</v>
      </c>
      <c r="J21" s="23"/>
      <c r="K21" s="62">
        <v>0.65033621517771378</v>
      </c>
      <c r="L21" s="62">
        <v>0.66974900924702774</v>
      </c>
      <c r="M21" s="62"/>
      <c r="N21" s="62">
        <v>0.68618481244281793</v>
      </c>
      <c r="O21" s="62">
        <v>0.70404984423676009</v>
      </c>
      <c r="P21" s="62"/>
      <c r="Q21" s="62">
        <v>0.66869728209934398</v>
      </c>
      <c r="R21" s="62">
        <v>0.68739980763065089</v>
      </c>
      <c r="S21" s="23"/>
      <c r="T21" s="23">
        <v>677</v>
      </c>
      <c r="U21" s="23">
        <v>1014</v>
      </c>
      <c r="V21" s="23"/>
      <c r="W21" s="23">
        <v>750</v>
      </c>
      <c r="X21" s="23">
        <v>1130</v>
      </c>
      <c r="Y21" s="23"/>
      <c r="Z21" s="23">
        <v>1427</v>
      </c>
      <c r="AA21" s="23">
        <v>2144</v>
      </c>
      <c r="AB21" s="23"/>
      <c r="AC21" s="63">
        <v>0.70605187319884721</v>
      </c>
      <c r="AD21" s="63">
        <v>0.61482159194876485</v>
      </c>
      <c r="AE21" s="63">
        <v>0.65932521087160267</v>
      </c>
      <c r="AF21" s="23"/>
      <c r="AG21" s="23">
        <v>1533</v>
      </c>
      <c r="AH21" s="23"/>
      <c r="AI21" s="23">
        <v>1654</v>
      </c>
      <c r="AJ21" s="23"/>
      <c r="AK21" s="23">
        <v>3187</v>
      </c>
      <c r="AL21" s="23"/>
      <c r="AM21" s="62">
        <v>0.67906066536203524</v>
      </c>
      <c r="AN21" s="62">
        <v>0.98760600130463139</v>
      </c>
      <c r="AO21" s="62"/>
      <c r="AP21" s="62">
        <v>0.66082224909310761</v>
      </c>
      <c r="AQ21" s="62">
        <v>0.97037484885126968</v>
      </c>
      <c r="AR21" s="62"/>
      <c r="AS21" s="62">
        <v>0.66959523062441162</v>
      </c>
      <c r="AT21" s="62">
        <v>0.97866331973642928</v>
      </c>
    </row>
    <row r="22" spans="1:46" x14ac:dyDescent="0.3">
      <c r="A22" s="3" t="s">
        <v>16</v>
      </c>
      <c r="B22" s="23">
        <v>1047</v>
      </c>
      <c r="C22" s="23"/>
      <c r="D22" s="23"/>
      <c r="E22" s="23">
        <v>1065</v>
      </c>
      <c r="F22" s="23"/>
      <c r="G22" s="23"/>
      <c r="H22" s="23">
        <v>2112</v>
      </c>
      <c r="I22" s="23"/>
      <c r="J22" s="23"/>
      <c r="K22" s="62">
        <v>0.67717287488061129</v>
      </c>
      <c r="L22" s="62"/>
      <c r="M22" s="62"/>
      <c r="N22" s="62">
        <v>0.6845070422535211</v>
      </c>
      <c r="O22" s="62"/>
      <c r="P22" s="62"/>
      <c r="Q22" s="62">
        <v>0.68087121212121215</v>
      </c>
      <c r="R22" s="62"/>
      <c r="S22" s="23"/>
      <c r="T22" s="23">
        <v>709</v>
      </c>
      <c r="U22" s="23"/>
      <c r="V22" s="23"/>
      <c r="W22" s="23">
        <v>729</v>
      </c>
      <c r="X22" s="23"/>
      <c r="Y22" s="23"/>
      <c r="Z22" s="23">
        <v>1438</v>
      </c>
      <c r="AA22" s="23"/>
      <c r="AB22" s="23"/>
      <c r="AC22" s="63">
        <v>0.6370582617000955</v>
      </c>
      <c r="AD22" s="63">
        <v>0.59436619718309858</v>
      </c>
      <c r="AE22" s="63">
        <v>0.61553030303030298</v>
      </c>
      <c r="AF22" s="23"/>
      <c r="AG22" s="23">
        <v>1598</v>
      </c>
      <c r="AH22" s="23"/>
      <c r="AI22" s="23">
        <v>1646</v>
      </c>
      <c r="AJ22" s="23"/>
      <c r="AK22" s="23">
        <v>3244</v>
      </c>
      <c r="AL22" s="23"/>
      <c r="AM22" s="62">
        <v>0.65519399249061328</v>
      </c>
      <c r="AN22" s="62"/>
      <c r="AO22" s="62"/>
      <c r="AP22" s="62">
        <v>0.64702308626974481</v>
      </c>
      <c r="AQ22" s="62"/>
      <c r="AR22" s="62"/>
      <c r="AS22" s="62">
        <v>0.65104808877928488</v>
      </c>
      <c r="AT22" s="62"/>
    </row>
    <row r="23" spans="1:46" x14ac:dyDescent="0.3">
      <c r="A23" s="3" t="s">
        <v>23</v>
      </c>
      <c r="B23" s="23">
        <v>894</v>
      </c>
      <c r="C23" s="23">
        <v>1211</v>
      </c>
      <c r="D23" s="23"/>
      <c r="E23" s="23">
        <v>921</v>
      </c>
      <c r="F23" s="23">
        <v>1261</v>
      </c>
      <c r="G23" s="23"/>
      <c r="H23" s="23">
        <v>1815</v>
      </c>
      <c r="I23" s="23">
        <v>2472</v>
      </c>
      <c r="J23" s="23"/>
      <c r="K23" s="62">
        <v>0.6465324384787472</v>
      </c>
      <c r="L23" s="62">
        <v>0.66886870355078443</v>
      </c>
      <c r="M23" s="62"/>
      <c r="N23" s="62">
        <v>0.67318132464712266</v>
      </c>
      <c r="O23" s="62">
        <v>0.69389373513084851</v>
      </c>
      <c r="P23" s="62"/>
      <c r="Q23" s="62">
        <v>0.66005509641873283</v>
      </c>
      <c r="R23" s="62">
        <v>0.68163430420711979</v>
      </c>
      <c r="S23" s="23"/>
      <c r="T23" s="23">
        <v>578</v>
      </c>
      <c r="U23" s="23">
        <v>810</v>
      </c>
      <c r="V23" s="23"/>
      <c r="W23" s="23">
        <v>620</v>
      </c>
      <c r="X23" s="23">
        <v>875</v>
      </c>
      <c r="Y23" s="23"/>
      <c r="Z23" s="23">
        <v>1198</v>
      </c>
      <c r="AA23" s="23">
        <v>1685</v>
      </c>
      <c r="AB23" s="23"/>
      <c r="AC23" s="63">
        <v>0.7203579418344519</v>
      </c>
      <c r="AD23" s="63">
        <v>0.64169381107491852</v>
      </c>
      <c r="AE23" s="63">
        <v>0.68044077134986225</v>
      </c>
      <c r="AF23" s="23"/>
      <c r="AG23" s="23">
        <v>1379</v>
      </c>
      <c r="AH23" s="23"/>
      <c r="AI23" s="23">
        <v>1383</v>
      </c>
      <c r="AJ23" s="23"/>
      <c r="AK23" s="23">
        <v>2762</v>
      </c>
      <c r="AL23" s="23"/>
      <c r="AM23" s="62">
        <v>0.64829586656997829</v>
      </c>
      <c r="AN23" s="62">
        <v>0.87817258883248728</v>
      </c>
      <c r="AO23" s="62"/>
      <c r="AP23" s="62">
        <v>0.66594360086767901</v>
      </c>
      <c r="AQ23" s="62">
        <v>0.91178597252349969</v>
      </c>
      <c r="AR23" s="62"/>
      <c r="AS23" s="62">
        <v>0.65713251267197681</v>
      </c>
      <c r="AT23" s="62">
        <v>0.89500362056480809</v>
      </c>
    </row>
    <row r="24" spans="1:46" x14ac:dyDescent="0.3">
      <c r="A24" s="3" t="s">
        <v>17</v>
      </c>
      <c r="B24" s="23">
        <v>363</v>
      </c>
      <c r="C24" s="23">
        <v>585</v>
      </c>
      <c r="D24" s="23"/>
      <c r="E24" s="23">
        <v>379</v>
      </c>
      <c r="F24" s="23">
        <v>599</v>
      </c>
      <c r="G24" s="23"/>
      <c r="H24" s="23">
        <v>742</v>
      </c>
      <c r="I24" s="23">
        <v>1184</v>
      </c>
      <c r="J24" s="23"/>
      <c r="K24" s="62">
        <v>0.60881542699724522</v>
      </c>
      <c r="L24" s="62">
        <v>0.652991452991453</v>
      </c>
      <c r="M24" s="62"/>
      <c r="N24" s="62">
        <v>0.68865435356200533</v>
      </c>
      <c r="O24" s="62">
        <v>0.69115191986644409</v>
      </c>
      <c r="P24" s="62"/>
      <c r="Q24" s="62">
        <v>0.64959568733153639</v>
      </c>
      <c r="R24" s="62">
        <v>0.67229729729729726</v>
      </c>
      <c r="S24" s="23"/>
      <c r="T24" s="23">
        <v>221</v>
      </c>
      <c r="U24" s="23">
        <v>382</v>
      </c>
      <c r="V24" s="23"/>
      <c r="W24" s="23">
        <v>261</v>
      </c>
      <c r="X24" s="23">
        <v>414</v>
      </c>
      <c r="Y24" s="23"/>
      <c r="Z24" s="23">
        <v>482</v>
      </c>
      <c r="AA24" s="23">
        <v>796</v>
      </c>
      <c r="AB24" s="23"/>
      <c r="AC24" s="63">
        <v>0.84573002754820936</v>
      </c>
      <c r="AD24" s="63">
        <v>0.63060686015831136</v>
      </c>
      <c r="AE24" s="63">
        <v>0.73584905660377353</v>
      </c>
      <c r="AF24" s="23"/>
      <c r="AG24" s="23">
        <v>716</v>
      </c>
      <c r="AH24" s="23"/>
      <c r="AI24" s="23">
        <v>733</v>
      </c>
      <c r="AJ24" s="23"/>
      <c r="AK24" s="23">
        <v>1449</v>
      </c>
      <c r="AL24" s="23"/>
      <c r="AM24" s="62">
        <v>0.50698324022346364</v>
      </c>
      <c r="AN24" s="62">
        <v>0.81703910614525144</v>
      </c>
      <c r="AO24" s="62"/>
      <c r="AP24" s="62">
        <v>0.51705320600272853</v>
      </c>
      <c r="AQ24" s="62">
        <v>0.81718963165075031</v>
      </c>
      <c r="AR24" s="62"/>
      <c r="AS24" s="62">
        <v>0.51207729468599039</v>
      </c>
      <c r="AT24" s="62">
        <v>0.81711525189786061</v>
      </c>
    </row>
    <row r="25" spans="1:46" x14ac:dyDescent="0.3">
      <c r="A25" s="3" t="s">
        <v>18</v>
      </c>
      <c r="B25" s="23">
        <v>837</v>
      </c>
      <c r="C25" s="23">
        <v>1278</v>
      </c>
      <c r="D25" s="23"/>
      <c r="E25" s="23">
        <v>839</v>
      </c>
      <c r="F25" s="23">
        <v>1278</v>
      </c>
      <c r="G25" s="23"/>
      <c r="H25" s="23">
        <v>1676</v>
      </c>
      <c r="I25" s="23">
        <v>2556</v>
      </c>
      <c r="J25" s="23"/>
      <c r="K25" s="62">
        <v>0.61290322580645162</v>
      </c>
      <c r="L25" s="62">
        <v>0.6439749608763693</v>
      </c>
      <c r="M25" s="62"/>
      <c r="N25" s="62">
        <v>0.6281287246722288</v>
      </c>
      <c r="O25" s="62">
        <v>0.66666666666666663</v>
      </c>
      <c r="P25" s="62"/>
      <c r="Q25" s="62">
        <v>0.62052505966587113</v>
      </c>
      <c r="R25" s="62">
        <v>0.65532081377151796</v>
      </c>
      <c r="S25" s="23"/>
      <c r="T25" s="23">
        <v>513</v>
      </c>
      <c r="U25" s="23">
        <v>823</v>
      </c>
      <c r="V25" s="23"/>
      <c r="W25" s="23">
        <v>527</v>
      </c>
      <c r="X25" s="23">
        <v>852</v>
      </c>
      <c r="Y25" s="23"/>
      <c r="Z25" s="23">
        <v>1040</v>
      </c>
      <c r="AA25" s="23">
        <v>1675</v>
      </c>
      <c r="AB25" s="23"/>
      <c r="AC25" s="63">
        <v>0.81600955794504182</v>
      </c>
      <c r="AD25" s="63">
        <v>0.77234803337306313</v>
      </c>
      <c r="AE25" s="63">
        <v>0.79415274463007157</v>
      </c>
      <c r="AF25" s="23"/>
      <c r="AG25" s="23">
        <v>1385</v>
      </c>
      <c r="AH25" s="23"/>
      <c r="AI25" s="23">
        <v>1387</v>
      </c>
      <c r="AJ25" s="23"/>
      <c r="AK25" s="23">
        <v>2772</v>
      </c>
      <c r="AL25" s="23"/>
      <c r="AM25" s="62">
        <v>0.60433212996389896</v>
      </c>
      <c r="AN25" s="62">
        <v>0.92274368231046933</v>
      </c>
      <c r="AO25" s="62"/>
      <c r="AP25" s="62">
        <v>0.60490266762797407</v>
      </c>
      <c r="AQ25" s="62">
        <v>0.92141312184571011</v>
      </c>
      <c r="AR25" s="62"/>
      <c r="AS25" s="62">
        <v>0.60461760461760461</v>
      </c>
      <c r="AT25" s="62">
        <v>0.92207792207792205</v>
      </c>
    </row>
    <row r="26" spans="1:46" x14ac:dyDescent="0.3">
      <c r="A26" s="3" t="s">
        <v>19</v>
      </c>
      <c r="B26" s="23">
        <v>726</v>
      </c>
      <c r="C26" s="23">
        <v>1173</v>
      </c>
      <c r="D26" s="23"/>
      <c r="E26" s="23">
        <v>744</v>
      </c>
      <c r="F26" s="23">
        <v>1175</v>
      </c>
      <c r="G26" s="23"/>
      <c r="H26" s="23">
        <v>1470</v>
      </c>
      <c r="I26" s="23">
        <v>2348</v>
      </c>
      <c r="J26" s="23"/>
      <c r="K26" s="62">
        <v>0.67630853994490359</v>
      </c>
      <c r="L26" s="62">
        <v>0.69053708439897699</v>
      </c>
      <c r="M26" s="62"/>
      <c r="N26" s="62">
        <v>0.67069892473118276</v>
      </c>
      <c r="O26" s="62">
        <v>0.69276595744680847</v>
      </c>
      <c r="P26" s="62"/>
      <c r="Q26" s="62">
        <v>0.67346938775510201</v>
      </c>
      <c r="R26" s="62">
        <v>0.69165247018739351</v>
      </c>
      <c r="S26" s="23"/>
      <c r="T26" s="23">
        <v>491</v>
      </c>
      <c r="U26" s="23">
        <v>810</v>
      </c>
      <c r="V26" s="23"/>
      <c r="W26" s="23">
        <v>499</v>
      </c>
      <c r="X26" s="23">
        <v>814</v>
      </c>
      <c r="Y26" s="23"/>
      <c r="Z26" s="23">
        <v>990</v>
      </c>
      <c r="AA26" s="23">
        <v>1624</v>
      </c>
      <c r="AB26" s="23"/>
      <c r="AC26" s="63">
        <v>0.62809917355371903</v>
      </c>
      <c r="AD26" s="63">
        <v>0.7553763440860215</v>
      </c>
      <c r="AE26" s="63">
        <v>0.6925170068027211</v>
      </c>
      <c r="AF26" s="23"/>
      <c r="AG26" s="23">
        <v>1307</v>
      </c>
      <c r="AH26" s="23"/>
      <c r="AI26" s="23">
        <v>1321</v>
      </c>
      <c r="AJ26" s="23"/>
      <c r="AK26" s="23">
        <v>2628</v>
      </c>
      <c r="AL26" s="23"/>
      <c r="AM26" s="62">
        <v>0.55547054322876821</v>
      </c>
      <c r="AN26" s="62">
        <v>0.89747513389441469</v>
      </c>
      <c r="AO26" s="62"/>
      <c r="AP26" s="62">
        <v>0.56320968962906892</v>
      </c>
      <c r="AQ26" s="62">
        <v>0.88947766843300535</v>
      </c>
      <c r="AR26" s="62"/>
      <c r="AS26" s="62">
        <v>0.55936073059360736</v>
      </c>
      <c r="AT26" s="62">
        <v>0.893455098934551</v>
      </c>
    </row>
    <row r="27" spans="1:46" ht="18.75" customHeight="1" thickBot="1" x14ac:dyDescent="0.35">
      <c r="A27" s="41" t="s">
        <v>24</v>
      </c>
      <c r="B27" s="41">
        <v>41928</v>
      </c>
      <c r="C27" s="41"/>
      <c r="D27" s="41"/>
      <c r="E27" s="41">
        <v>44229</v>
      </c>
      <c r="F27" s="41"/>
      <c r="G27" s="41"/>
      <c r="H27" s="41">
        <v>86157</v>
      </c>
      <c r="I27" s="41"/>
      <c r="J27" s="41"/>
      <c r="K27" s="42">
        <v>0.66905170768937228</v>
      </c>
      <c r="L27" s="42"/>
      <c r="M27" s="42"/>
      <c r="N27" s="42">
        <v>0.68342038029347263</v>
      </c>
      <c r="O27" s="42"/>
      <c r="P27" s="42"/>
      <c r="Q27" s="42">
        <v>0.67642791647805744</v>
      </c>
      <c r="R27" s="42"/>
      <c r="S27" s="41"/>
      <c r="T27" s="41">
        <v>28052</v>
      </c>
      <c r="U27" s="41"/>
      <c r="V27" s="41"/>
      <c r="W27" s="41">
        <v>30227</v>
      </c>
      <c r="X27" s="41"/>
      <c r="Y27" s="41"/>
      <c r="Z27" s="41">
        <v>58279</v>
      </c>
      <c r="AA27" s="41"/>
      <c r="AB27" s="41"/>
      <c r="AC27" s="41">
        <v>0.71</v>
      </c>
      <c r="AD27" s="61">
        <v>0.67</v>
      </c>
      <c r="AE27" s="61">
        <v>0.68842571650602546</v>
      </c>
      <c r="AF27" s="41"/>
      <c r="AG27" s="41">
        <v>54524</v>
      </c>
      <c r="AH27" s="41"/>
      <c r="AI27" s="41">
        <v>57909</v>
      </c>
      <c r="AJ27" s="41"/>
      <c r="AK27" s="41">
        <v>112433</v>
      </c>
      <c r="AL27" s="41"/>
      <c r="AM27" s="42">
        <v>0.76898246643679846</v>
      </c>
      <c r="AN27" s="42"/>
      <c r="AO27" s="42"/>
      <c r="AP27" s="42">
        <v>0.76376729005854016</v>
      </c>
      <c r="AQ27" s="42"/>
      <c r="AR27" s="42"/>
      <c r="AS27" s="42">
        <v>0.7662963720615833</v>
      </c>
      <c r="AT27" s="42"/>
    </row>
    <row r="30" spans="1:46" x14ac:dyDescent="0.3">
      <c r="A30" t="s">
        <v>35</v>
      </c>
    </row>
    <row r="31" spans="1:46" x14ac:dyDescent="0.3">
      <c r="A31" t="s">
        <v>54</v>
      </c>
    </row>
    <row r="32" spans="1:46" x14ac:dyDescent="0.3">
      <c r="A32" t="s">
        <v>76</v>
      </c>
    </row>
  </sheetData>
  <pageMargins left="0.7" right="0.7" top="0.75" bottom="0.75" header="0.3" footer="0.3"/>
  <pageSetup paperSize="8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selection activeCell="A7" sqref="A7"/>
    </sheetView>
  </sheetViews>
  <sheetFormatPr defaultRowHeight="13.5" x14ac:dyDescent="0.3"/>
  <cols>
    <col min="1" max="1" width="29.83203125" customWidth="1"/>
    <col min="3" max="3" width="3.33203125" customWidth="1"/>
    <col min="5" max="5" width="3.33203125" customWidth="1"/>
    <col min="7" max="7" width="6.33203125" customWidth="1"/>
    <col min="9" max="9" width="3.33203125" customWidth="1"/>
    <col min="11" max="11" width="3.33203125" customWidth="1"/>
    <col min="13" max="13" width="6.6640625" customWidth="1"/>
    <col min="15" max="15" width="3.33203125" customWidth="1"/>
    <col min="17" max="17" width="3.33203125" customWidth="1"/>
  </cols>
  <sheetData>
    <row r="1" spans="1:19" x14ac:dyDescent="0.3">
      <c r="A1" t="s">
        <v>71</v>
      </c>
    </row>
    <row r="2" spans="1:19" ht="14.25" thickBot="1" x14ac:dyDescent="0.35"/>
    <row r="3" spans="1:19" ht="14.25" thickBot="1" x14ac:dyDescent="0.35">
      <c r="A3" s="6" t="s">
        <v>32</v>
      </c>
      <c r="B3" s="65" t="s">
        <v>0</v>
      </c>
      <c r="C3" s="65"/>
      <c r="D3" s="65"/>
      <c r="E3" s="65"/>
      <c r="F3" s="65"/>
      <c r="G3" s="6"/>
      <c r="H3" s="65" t="s">
        <v>68</v>
      </c>
      <c r="I3" s="65"/>
      <c r="J3" s="65"/>
      <c r="K3" s="65"/>
      <c r="L3" s="65"/>
      <c r="M3" s="6"/>
      <c r="N3" s="65" t="s">
        <v>28</v>
      </c>
      <c r="O3" s="65"/>
      <c r="P3" s="65"/>
      <c r="Q3" s="65"/>
      <c r="R3" s="65"/>
      <c r="S3" s="48"/>
    </row>
    <row r="4" spans="1:19" x14ac:dyDescent="0.3">
      <c r="A4" s="5"/>
      <c r="B4" s="45" t="s">
        <v>26</v>
      </c>
      <c r="C4" s="45"/>
      <c r="D4" s="45" t="s">
        <v>27</v>
      </c>
      <c r="E4" s="45"/>
      <c r="F4" s="45" t="s">
        <v>2</v>
      </c>
      <c r="G4" s="5"/>
      <c r="H4" s="45" t="s">
        <v>26</v>
      </c>
      <c r="I4" s="45"/>
      <c r="J4" s="45" t="s">
        <v>27</v>
      </c>
      <c r="K4" s="45"/>
      <c r="L4" s="45" t="s">
        <v>2</v>
      </c>
      <c r="M4" s="5"/>
      <c r="N4" s="45" t="s">
        <v>26</v>
      </c>
      <c r="O4" s="45"/>
      <c r="P4" s="45" t="s">
        <v>27</v>
      </c>
      <c r="Q4" s="45"/>
      <c r="R4" s="45" t="s">
        <v>2</v>
      </c>
      <c r="S4" s="48"/>
    </row>
    <row r="5" spans="1:19" x14ac:dyDescent="0.3">
      <c r="A5" s="3" t="s">
        <v>67</v>
      </c>
      <c r="B5" s="23">
        <v>11868</v>
      </c>
      <c r="C5" s="23"/>
      <c r="D5" s="23">
        <v>12586</v>
      </c>
      <c r="E5" s="23"/>
      <c r="F5" s="23">
        <v>24454</v>
      </c>
      <c r="G5" s="23"/>
      <c r="H5" s="55">
        <v>7663</v>
      </c>
      <c r="I5" s="55"/>
      <c r="J5" s="55">
        <v>8391</v>
      </c>
      <c r="K5" s="55"/>
      <c r="L5" s="56">
        <v>16054</v>
      </c>
      <c r="M5" s="56"/>
      <c r="N5" s="52">
        <f>H5/B5</f>
        <v>0.64568587799123689</v>
      </c>
      <c r="O5" s="56"/>
      <c r="P5" s="52">
        <f>J5/D5</f>
        <v>0.66669315112029237</v>
      </c>
      <c r="Q5" s="56"/>
      <c r="R5" s="58">
        <f>L5/F5</f>
        <v>0.65649791445162342</v>
      </c>
      <c r="S5" s="17"/>
    </row>
    <row r="6" spans="1:19" x14ac:dyDescent="0.3">
      <c r="A6" s="3" t="s">
        <v>56</v>
      </c>
      <c r="B6" s="23">
        <v>1749</v>
      </c>
      <c r="C6" s="23"/>
      <c r="D6" s="23">
        <v>1869</v>
      </c>
      <c r="E6" s="23"/>
      <c r="F6" s="23">
        <v>3618</v>
      </c>
      <c r="G6" s="23"/>
      <c r="H6" s="55">
        <v>1262</v>
      </c>
      <c r="I6" s="55"/>
      <c r="J6" s="55">
        <v>1348</v>
      </c>
      <c r="K6" s="55"/>
      <c r="L6" s="56">
        <v>2610</v>
      </c>
      <c r="M6" s="56"/>
      <c r="N6" s="52">
        <f t="shared" ref="N6:N26" si="0">H6/B6</f>
        <v>0.7215551743853631</v>
      </c>
      <c r="O6" s="56"/>
      <c r="P6" s="52">
        <f t="shared" ref="P6:P26" si="1">J6/D6</f>
        <v>0.72124130551096843</v>
      </c>
      <c r="Q6" s="56"/>
      <c r="R6" s="58">
        <f t="shared" ref="R6:R25" si="2">L6/F6</f>
        <v>0.72139303482587069</v>
      </c>
      <c r="S6" s="17"/>
    </row>
    <row r="7" spans="1:19" x14ac:dyDescent="0.3">
      <c r="A7" s="3" t="s">
        <v>77</v>
      </c>
      <c r="B7" s="23">
        <v>1489</v>
      </c>
      <c r="C7" s="23"/>
      <c r="D7" s="23">
        <v>1686</v>
      </c>
      <c r="E7" s="23"/>
      <c r="F7" s="23">
        <v>3175</v>
      </c>
      <c r="G7" s="23"/>
      <c r="H7" s="55">
        <v>1063</v>
      </c>
      <c r="I7" s="55"/>
      <c r="J7" s="55">
        <v>1234</v>
      </c>
      <c r="K7" s="55"/>
      <c r="L7" s="56">
        <v>2297</v>
      </c>
      <c r="M7" s="56"/>
      <c r="N7" s="52">
        <f t="shared" si="0"/>
        <v>0.71390194761584957</v>
      </c>
      <c r="O7" s="56"/>
      <c r="P7" s="52">
        <f t="shared" si="1"/>
        <v>0.73190984578884932</v>
      </c>
      <c r="Q7" s="56"/>
      <c r="R7" s="58">
        <f t="shared" si="2"/>
        <v>0.72346456692913386</v>
      </c>
      <c r="S7" s="17"/>
    </row>
    <row r="8" spans="1:19" x14ac:dyDescent="0.3">
      <c r="A8" s="3" t="s">
        <v>57</v>
      </c>
      <c r="B8" s="23">
        <v>2299</v>
      </c>
      <c r="C8" s="23"/>
      <c r="D8" s="23">
        <v>2415</v>
      </c>
      <c r="E8" s="23"/>
      <c r="F8" s="23">
        <v>4714</v>
      </c>
      <c r="G8" s="23"/>
      <c r="H8" s="55">
        <v>1558</v>
      </c>
      <c r="I8" s="55"/>
      <c r="J8" s="55">
        <v>1592</v>
      </c>
      <c r="K8" s="55"/>
      <c r="L8" s="56">
        <v>3150</v>
      </c>
      <c r="M8" s="56"/>
      <c r="N8" s="52">
        <f t="shared" si="0"/>
        <v>0.6776859504132231</v>
      </c>
      <c r="O8" s="56"/>
      <c r="P8" s="52">
        <f t="shared" si="1"/>
        <v>0.65921325051759838</v>
      </c>
      <c r="Q8" s="56"/>
      <c r="R8" s="58">
        <f t="shared" si="2"/>
        <v>0.66822231650403052</v>
      </c>
      <c r="S8" s="17"/>
    </row>
    <row r="9" spans="1:19" x14ac:dyDescent="0.3">
      <c r="A9" s="3" t="s">
        <v>58</v>
      </c>
      <c r="B9" s="23">
        <v>1480</v>
      </c>
      <c r="C9" s="23"/>
      <c r="D9" s="23">
        <v>1536</v>
      </c>
      <c r="E9" s="23"/>
      <c r="F9" s="23">
        <v>3016</v>
      </c>
      <c r="G9" s="23"/>
      <c r="H9" s="55">
        <v>1120</v>
      </c>
      <c r="I9" s="55"/>
      <c r="J9" s="55">
        <v>1163</v>
      </c>
      <c r="K9" s="55"/>
      <c r="L9" s="56">
        <v>2283</v>
      </c>
      <c r="M9" s="56"/>
      <c r="N9" s="52">
        <f t="shared" si="0"/>
        <v>0.7567567567567568</v>
      </c>
      <c r="O9" s="56"/>
      <c r="P9" s="52">
        <f t="shared" si="1"/>
        <v>0.75716145833333337</v>
      </c>
      <c r="Q9" s="56"/>
      <c r="R9" s="58">
        <f t="shared" si="2"/>
        <v>0.75696286472148544</v>
      </c>
      <c r="S9" s="17"/>
    </row>
    <row r="10" spans="1:19" x14ac:dyDescent="0.3">
      <c r="A10" s="22" t="s">
        <v>59</v>
      </c>
      <c r="B10" s="23">
        <v>778</v>
      </c>
      <c r="C10" s="23"/>
      <c r="D10" s="23">
        <v>838</v>
      </c>
      <c r="E10" s="23"/>
      <c r="F10" s="23">
        <v>1616</v>
      </c>
      <c r="G10" s="23"/>
      <c r="H10" s="55">
        <v>540</v>
      </c>
      <c r="I10" s="55"/>
      <c r="J10" s="55">
        <v>622</v>
      </c>
      <c r="K10" s="55"/>
      <c r="L10" s="56">
        <v>1162</v>
      </c>
      <c r="M10" s="56"/>
      <c r="N10" s="52">
        <f t="shared" si="0"/>
        <v>0.6940874035989717</v>
      </c>
      <c r="O10" s="56"/>
      <c r="P10" s="52">
        <f t="shared" si="1"/>
        <v>0.74224343675417659</v>
      </c>
      <c r="Q10" s="56"/>
      <c r="R10" s="58">
        <f t="shared" si="2"/>
        <v>0.71905940594059403</v>
      </c>
      <c r="S10" s="17"/>
    </row>
    <row r="11" spans="1:19" x14ac:dyDescent="0.3">
      <c r="A11" s="3" t="s">
        <v>7</v>
      </c>
      <c r="B11" s="23">
        <v>1167</v>
      </c>
      <c r="C11" s="23"/>
      <c r="D11" s="23">
        <v>1220</v>
      </c>
      <c r="E11" s="23"/>
      <c r="F11" s="23">
        <v>2387</v>
      </c>
      <c r="G11" s="23"/>
      <c r="H11" s="55">
        <v>800</v>
      </c>
      <c r="I11" s="55"/>
      <c r="J11" s="55">
        <v>870</v>
      </c>
      <c r="K11" s="55"/>
      <c r="L11" s="56">
        <v>1670</v>
      </c>
      <c r="M11" s="56"/>
      <c r="N11" s="52">
        <f t="shared" si="0"/>
        <v>0.68551842330762636</v>
      </c>
      <c r="O11" s="56"/>
      <c r="P11" s="52">
        <f t="shared" si="1"/>
        <v>0.71311475409836067</v>
      </c>
      <c r="Q11" s="56"/>
      <c r="R11" s="58">
        <f t="shared" si="2"/>
        <v>0.69962295768747385</v>
      </c>
      <c r="S11" s="17"/>
    </row>
    <row r="12" spans="1:19" x14ac:dyDescent="0.3">
      <c r="A12" s="3" t="s">
        <v>60</v>
      </c>
      <c r="B12" s="23">
        <v>202</v>
      </c>
      <c r="C12" s="23"/>
      <c r="D12" s="23">
        <v>209</v>
      </c>
      <c r="E12" s="23"/>
      <c r="F12" s="23">
        <v>411</v>
      </c>
      <c r="G12" s="23"/>
      <c r="H12" s="55">
        <v>133</v>
      </c>
      <c r="I12" s="55"/>
      <c r="J12" s="55">
        <v>156</v>
      </c>
      <c r="K12" s="55"/>
      <c r="L12" s="56">
        <v>289</v>
      </c>
      <c r="M12" s="56"/>
      <c r="N12" s="52">
        <f t="shared" si="0"/>
        <v>0.65841584158415845</v>
      </c>
      <c r="O12" s="56"/>
      <c r="P12" s="52">
        <f t="shared" si="1"/>
        <v>0.74641148325358853</v>
      </c>
      <c r="Q12" s="56"/>
      <c r="R12" s="58">
        <f t="shared" si="2"/>
        <v>0.7031630170316302</v>
      </c>
      <c r="S12" s="17"/>
    </row>
    <row r="13" spans="1:19" x14ac:dyDescent="0.3">
      <c r="A13" s="3" t="s">
        <v>9</v>
      </c>
      <c r="B13" s="23">
        <v>804</v>
      </c>
      <c r="C13" s="23"/>
      <c r="D13" s="23">
        <v>891</v>
      </c>
      <c r="E13" s="23"/>
      <c r="F13" s="23">
        <v>1695</v>
      </c>
      <c r="G13" s="23"/>
      <c r="H13" s="55">
        <v>508</v>
      </c>
      <c r="I13" s="55"/>
      <c r="J13" s="55">
        <v>598</v>
      </c>
      <c r="K13" s="55"/>
      <c r="L13" s="56">
        <v>1106</v>
      </c>
      <c r="M13" s="56"/>
      <c r="N13" s="52">
        <f t="shared" si="0"/>
        <v>0.63184079601990051</v>
      </c>
      <c r="O13" s="56"/>
      <c r="P13" s="52">
        <f t="shared" si="1"/>
        <v>0.67115600448933788</v>
      </c>
      <c r="Q13" s="56"/>
      <c r="R13" s="58">
        <f t="shared" si="2"/>
        <v>0.6525073746312684</v>
      </c>
      <c r="S13" s="17"/>
    </row>
    <row r="14" spans="1:19" x14ac:dyDescent="0.3">
      <c r="A14" s="3" t="s">
        <v>61</v>
      </c>
      <c r="B14" s="23">
        <v>6041</v>
      </c>
      <c r="C14" s="23"/>
      <c r="D14" s="23">
        <v>6369</v>
      </c>
      <c r="E14" s="23"/>
      <c r="F14" s="23">
        <v>12410</v>
      </c>
      <c r="G14" s="23"/>
      <c r="H14" s="55">
        <v>3979</v>
      </c>
      <c r="I14" s="55"/>
      <c r="J14" s="55">
        <v>4366</v>
      </c>
      <c r="K14" s="55"/>
      <c r="L14" s="56">
        <v>8345</v>
      </c>
      <c r="M14" s="56"/>
      <c r="N14" s="52">
        <f t="shared" si="0"/>
        <v>0.65866578381062735</v>
      </c>
      <c r="O14" s="56"/>
      <c r="P14" s="52">
        <f t="shared" si="1"/>
        <v>0.68550792903124513</v>
      </c>
      <c r="Q14" s="56"/>
      <c r="R14" s="58">
        <f t="shared" si="2"/>
        <v>0.67244157937147464</v>
      </c>
      <c r="S14" s="17"/>
    </row>
    <row r="15" spans="1:19" x14ac:dyDescent="0.3">
      <c r="A15" s="22" t="s">
        <v>62</v>
      </c>
      <c r="B15" s="23">
        <v>1336</v>
      </c>
      <c r="C15" s="23"/>
      <c r="D15" s="23">
        <v>1243</v>
      </c>
      <c r="E15" s="23"/>
      <c r="F15" s="23">
        <v>2579</v>
      </c>
      <c r="G15" s="23"/>
      <c r="H15" s="55">
        <v>1057</v>
      </c>
      <c r="I15" s="55"/>
      <c r="J15" s="55">
        <v>946</v>
      </c>
      <c r="K15" s="55"/>
      <c r="L15" s="56">
        <v>2003</v>
      </c>
      <c r="M15" s="56"/>
      <c r="N15" s="52">
        <f t="shared" si="0"/>
        <v>0.79116766467065869</v>
      </c>
      <c r="O15" s="56"/>
      <c r="P15" s="52">
        <f t="shared" si="1"/>
        <v>0.76106194690265483</v>
      </c>
      <c r="Q15" s="56"/>
      <c r="R15" s="58">
        <f t="shared" si="2"/>
        <v>0.77665761923226062</v>
      </c>
      <c r="S15" s="17"/>
    </row>
    <row r="16" spans="1:19" x14ac:dyDescent="0.3">
      <c r="A16" s="3" t="s">
        <v>12</v>
      </c>
      <c r="B16" s="23">
        <v>8760</v>
      </c>
      <c r="C16" s="23"/>
      <c r="D16" s="23">
        <v>9376</v>
      </c>
      <c r="E16" s="23"/>
      <c r="F16" s="23">
        <v>18136</v>
      </c>
      <c r="G16" s="23"/>
      <c r="H16" s="55">
        <v>6184</v>
      </c>
      <c r="I16" s="55"/>
      <c r="J16" s="55">
        <v>6712</v>
      </c>
      <c r="K16" s="55"/>
      <c r="L16" s="56">
        <v>12896</v>
      </c>
      <c r="M16" s="56"/>
      <c r="N16" s="52">
        <f t="shared" si="0"/>
        <v>0.70593607305936068</v>
      </c>
      <c r="O16" s="56"/>
      <c r="P16" s="52">
        <f t="shared" si="1"/>
        <v>0.71587030716723554</v>
      </c>
      <c r="Q16" s="56"/>
      <c r="R16" s="58">
        <f t="shared" si="2"/>
        <v>0.71107190119100128</v>
      </c>
      <c r="S16" s="17"/>
    </row>
    <row r="17" spans="1:19" x14ac:dyDescent="0.3">
      <c r="A17" s="3" t="s">
        <v>63</v>
      </c>
      <c r="B17" s="23">
        <v>1129</v>
      </c>
      <c r="C17" s="23"/>
      <c r="D17" s="23">
        <v>1255</v>
      </c>
      <c r="E17" s="23"/>
      <c r="F17" s="23">
        <v>2384</v>
      </c>
      <c r="G17" s="23"/>
      <c r="H17" s="55">
        <v>771</v>
      </c>
      <c r="I17" s="55"/>
      <c r="J17" s="55">
        <v>864</v>
      </c>
      <c r="K17" s="55"/>
      <c r="L17" s="56">
        <v>1635</v>
      </c>
      <c r="M17" s="56"/>
      <c r="N17" s="52">
        <f t="shared" si="0"/>
        <v>0.68290522586359614</v>
      </c>
      <c r="O17" s="56"/>
      <c r="P17" s="52">
        <f t="shared" si="1"/>
        <v>0.68844621513944226</v>
      </c>
      <c r="Q17" s="56"/>
      <c r="R17" s="58">
        <f t="shared" si="2"/>
        <v>0.68582214765100669</v>
      </c>
      <c r="S17" s="17"/>
    </row>
    <row r="18" spans="1:19" x14ac:dyDescent="0.3">
      <c r="A18" s="3" t="s">
        <v>13</v>
      </c>
      <c r="B18" s="23">
        <v>1491</v>
      </c>
      <c r="C18" s="23"/>
      <c r="D18" s="23">
        <v>1591</v>
      </c>
      <c r="E18" s="23"/>
      <c r="F18" s="23">
        <v>3082</v>
      </c>
      <c r="G18" s="23"/>
      <c r="H18" s="55">
        <v>988</v>
      </c>
      <c r="I18" s="55"/>
      <c r="J18" s="55">
        <v>1102</v>
      </c>
      <c r="K18" s="55"/>
      <c r="L18" s="56">
        <v>2090</v>
      </c>
      <c r="M18" s="56"/>
      <c r="N18" s="52">
        <f t="shared" si="0"/>
        <v>0.66264252179745142</v>
      </c>
      <c r="O18" s="56"/>
      <c r="P18" s="52">
        <f t="shared" si="1"/>
        <v>0.69264613450659962</v>
      </c>
      <c r="Q18" s="56"/>
      <c r="R18" s="58">
        <f t="shared" si="2"/>
        <v>0.67813108371187536</v>
      </c>
      <c r="S18" s="17"/>
    </row>
    <row r="19" spans="1:19" x14ac:dyDescent="0.3">
      <c r="A19" s="3" t="s">
        <v>14</v>
      </c>
      <c r="B19" s="23">
        <v>1459</v>
      </c>
      <c r="C19" s="23"/>
      <c r="D19" s="23">
        <v>1479</v>
      </c>
      <c r="E19" s="23"/>
      <c r="F19" s="23">
        <v>2938</v>
      </c>
      <c r="G19" s="23"/>
      <c r="H19" s="55">
        <v>976</v>
      </c>
      <c r="I19" s="55"/>
      <c r="J19" s="55">
        <v>992</v>
      </c>
      <c r="K19" s="55"/>
      <c r="L19" s="56">
        <v>1968</v>
      </c>
      <c r="M19" s="56"/>
      <c r="N19" s="52">
        <f t="shared" si="0"/>
        <v>0.66895133653187111</v>
      </c>
      <c r="O19" s="56"/>
      <c r="P19" s="52">
        <f t="shared" si="1"/>
        <v>0.6707234617985125</v>
      </c>
      <c r="Q19" s="56"/>
      <c r="R19" s="58">
        <f t="shared" si="2"/>
        <v>0.66984343090537779</v>
      </c>
      <c r="S19" s="17"/>
    </row>
    <row r="20" spans="1:19" x14ac:dyDescent="0.3">
      <c r="A20" s="22" t="s">
        <v>15</v>
      </c>
      <c r="B20" s="23">
        <v>1514</v>
      </c>
      <c r="C20" s="23"/>
      <c r="D20" s="23">
        <v>1605</v>
      </c>
      <c r="E20" s="23"/>
      <c r="F20" s="23">
        <v>3119</v>
      </c>
      <c r="G20" s="23"/>
      <c r="H20" s="55">
        <v>1014</v>
      </c>
      <c r="I20" s="55"/>
      <c r="J20" s="55">
        <v>1130</v>
      </c>
      <c r="K20" s="55"/>
      <c r="L20" s="56">
        <v>2144</v>
      </c>
      <c r="M20" s="56"/>
      <c r="N20" s="52">
        <f t="shared" si="0"/>
        <v>0.66974900924702774</v>
      </c>
      <c r="O20" s="56"/>
      <c r="P20" s="52">
        <f t="shared" si="1"/>
        <v>0.70404984423676009</v>
      </c>
      <c r="Q20" s="56"/>
      <c r="R20" s="58">
        <f t="shared" si="2"/>
        <v>0.68739980763065089</v>
      </c>
      <c r="S20" s="17"/>
    </row>
    <row r="21" spans="1:19" x14ac:dyDescent="0.3">
      <c r="A21" s="3" t="s">
        <v>64</v>
      </c>
      <c r="B21" s="23">
        <v>1047</v>
      </c>
      <c r="C21" s="23"/>
      <c r="D21" s="23">
        <v>1065</v>
      </c>
      <c r="E21" s="23"/>
      <c r="F21" s="23">
        <v>2112</v>
      </c>
      <c r="G21" s="23"/>
      <c r="H21" s="55">
        <v>709</v>
      </c>
      <c r="I21" s="55"/>
      <c r="J21" s="55">
        <v>729</v>
      </c>
      <c r="K21" s="55"/>
      <c r="L21" s="56">
        <v>1438</v>
      </c>
      <c r="M21" s="56"/>
      <c r="N21" s="52">
        <f t="shared" si="0"/>
        <v>0.67717287488061129</v>
      </c>
      <c r="O21" s="56"/>
      <c r="P21" s="52">
        <f t="shared" si="1"/>
        <v>0.6845070422535211</v>
      </c>
      <c r="Q21" s="56"/>
      <c r="R21" s="58">
        <f t="shared" si="2"/>
        <v>0.68087121212121215</v>
      </c>
      <c r="S21" s="17"/>
    </row>
    <row r="22" spans="1:19" x14ac:dyDescent="0.3">
      <c r="A22" s="3" t="s">
        <v>65</v>
      </c>
      <c r="B22" s="23">
        <v>1211</v>
      </c>
      <c r="C22" s="23"/>
      <c r="D22" s="23">
        <v>1261</v>
      </c>
      <c r="E22" s="23"/>
      <c r="F22" s="23">
        <v>2472</v>
      </c>
      <c r="G22" s="23"/>
      <c r="H22" s="55">
        <v>810</v>
      </c>
      <c r="I22" s="55"/>
      <c r="J22" s="55">
        <v>875</v>
      </c>
      <c r="K22" s="55"/>
      <c r="L22" s="56">
        <v>1685</v>
      </c>
      <c r="M22" s="56"/>
      <c r="N22" s="52">
        <f t="shared" si="0"/>
        <v>0.66886870355078443</v>
      </c>
      <c r="O22" s="56"/>
      <c r="P22" s="52">
        <f t="shared" si="1"/>
        <v>0.69389373513084851</v>
      </c>
      <c r="Q22" s="56"/>
      <c r="R22" s="58">
        <f t="shared" si="2"/>
        <v>0.68163430420711979</v>
      </c>
      <c r="S22" s="17"/>
    </row>
    <row r="23" spans="1:19" x14ac:dyDescent="0.3">
      <c r="A23" s="3" t="s">
        <v>66</v>
      </c>
      <c r="B23" s="23">
        <v>585</v>
      </c>
      <c r="C23" s="23"/>
      <c r="D23" s="23">
        <v>599</v>
      </c>
      <c r="E23" s="23"/>
      <c r="F23" s="23">
        <v>1184</v>
      </c>
      <c r="G23" s="23"/>
      <c r="H23" s="55">
        <v>382</v>
      </c>
      <c r="I23" s="55"/>
      <c r="J23" s="55">
        <v>414</v>
      </c>
      <c r="K23" s="55"/>
      <c r="L23" s="56">
        <v>796</v>
      </c>
      <c r="M23" s="56"/>
      <c r="N23" s="52">
        <f t="shared" si="0"/>
        <v>0.652991452991453</v>
      </c>
      <c r="O23" s="56"/>
      <c r="P23" s="52">
        <f t="shared" si="1"/>
        <v>0.69115191986644409</v>
      </c>
      <c r="Q23" s="56"/>
      <c r="R23" s="58">
        <f t="shared" si="2"/>
        <v>0.67229729729729726</v>
      </c>
      <c r="S23" s="17"/>
    </row>
    <row r="24" spans="1:19" x14ac:dyDescent="0.3">
      <c r="A24" s="3" t="s">
        <v>18</v>
      </c>
      <c r="B24" s="23">
        <v>1278</v>
      </c>
      <c r="C24" s="23"/>
      <c r="D24" s="23">
        <v>1278</v>
      </c>
      <c r="E24" s="23"/>
      <c r="F24" s="23">
        <v>2556</v>
      </c>
      <c r="G24" s="23"/>
      <c r="H24" s="55">
        <v>823</v>
      </c>
      <c r="I24" s="55"/>
      <c r="J24" s="55">
        <v>852</v>
      </c>
      <c r="K24" s="55"/>
      <c r="L24" s="56">
        <v>1675</v>
      </c>
      <c r="M24" s="56"/>
      <c r="N24" s="52">
        <f t="shared" si="0"/>
        <v>0.6439749608763693</v>
      </c>
      <c r="O24" s="56"/>
      <c r="P24" s="52">
        <f t="shared" si="1"/>
        <v>0.66666666666666663</v>
      </c>
      <c r="Q24" s="56"/>
      <c r="R24" s="58">
        <f t="shared" si="2"/>
        <v>0.65532081377151796</v>
      </c>
      <c r="S24" s="17"/>
    </row>
    <row r="25" spans="1:19" x14ac:dyDescent="0.3">
      <c r="A25" s="3" t="s">
        <v>19</v>
      </c>
      <c r="B25" s="23">
        <v>1173</v>
      </c>
      <c r="C25" s="23"/>
      <c r="D25" s="23">
        <v>1175</v>
      </c>
      <c r="E25" s="23"/>
      <c r="F25" s="23">
        <v>2348</v>
      </c>
      <c r="G25" s="23"/>
      <c r="H25" s="55">
        <v>810</v>
      </c>
      <c r="I25" s="55"/>
      <c r="J25" s="55">
        <v>814</v>
      </c>
      <c r="K25" s="55"/>
      <c r="L25" s="56">
        <v>1624</v>
      </c>
      <c r="M25" s="56"/>
      <c r="N25" s="52">
        <f t="shared" si="0"/>
        <v>0.69053708439897699</v>
      </c>
      <c r="O25" s="56"/>
      <c r="P25" s="52">
        <f t="shared" si="1"/>
        <v>0.69276595744680847</v>
      </c>
      <c r="Q25" s="56"/>
      <c r="R25" s="58">
        <f t="shared" si="2"/>
        <v>0.69165247018739351</v>
      </c>
      <c r="S25" s="17"/>
    </row>
    <row r="26" spans="1:19" ht="14.25" thickBot="1" x14ac:dyDescent="0.35">
      <c r="A26" s="41" t="s">
        <v>70</v>
      </c>
      <c r="B26" s="41">
        <f>SUM(B5:B25)</f>
        <v>48860</v>
      </c>
      <c r="C26" s="41"/>
      <c r="D26" s="41">
        <f t="shared" ref="D26:L26" si="3">SUM(D5:D25)</f>
        <v>51546</v>
      </c>
      <c r="E26" s="41"/>
      <c r="F26" s="41">
        <f t="shared" si="3"/>
        <v>100406</v>
      </c>
      <c r="G26" s="41"/>
      <c r="H26" s="41">
        <f t="shared" si="3"/>
        <v>33150</v>
      </c>
      <c r="I26" s="41"/>
      <c r="J26" s="41">
        <f t="shared" si="3"/>
        <v>35770</v>
      </c>
      <c r="K26" s="41"/>
      <c r="L26" s="41">
        <f t="shared" si="3"/>
        <v>68920</v>
      </c>
      <c r="M26" s="57"/>
      <c r="N26" s="59">
        <f t="shared" si="0"/>
        <v>0.67846909537453948</v>
      </c>
      <c r="O26" s="60"/>
      <c r="P26" s="59">
        <f t="shared" si="1"/>
        <v>0.69394327396888211</v>
      </c>
      <c r="Q26" s="60"/>
      <c r="R26" s="59">
        <f>L26/F26</f>
        <v>0.6864131625600064</v>
      </c>
      <c r="S26" s="43"/>
    </row>
    <row r="28" spans="1:19" x14ac:dyDescent="0.3">
      <c r="A28" t="s">
        <v>69</v>
      </c>
    </row>
    <row r="29" spans="1:19" x14ac:dyDescent="0.3">
      <c r="A29" t="s">
        <v>72</v>
      </c>
    </row>
  </sheetData>
  <mergeCells count="3">
    <mergeCell ref="B3:F3"/>
    <mergeCell ref="H3:L3"/>
    <mergeCell ref="N3:R3"/>
  </mergeCell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workbookViewId="0">
      <selection activeCell="C26" sqref="C26"/>
    </sheetView>
  </sheetViews>
  <sheetFormatPr defaultRowHeight="13.5" x14ac:dyDescent="0.3"/>
  <cols>
    <col min="1" max="1" width="25.83203125" customWidth="1"/>
    <col min="9" max="9" width="4.5" customWidth="1"/>
    <col min="12" max="12" width="9.33203125" customWidth="1"/>
    <col min="13" max="13" width="4.5" customWidth="1"/>
    <col min="16" max="16" width="9.33203125" customWidth="1"/>
    <col min="17" max="17" width="4.5" customWidth="1"/>
    <col min="18" max="20" width="9.33203125" customWidth="1"/>
    <col min="21" max="21" width="4.5" customWidth="1"/>
    <col min="22" max="22" width="10.6640625" customWidth="1"/>
    <col min="23" max="23" width="11" customWidth="1"/>
    <col min="24" max="24" width="11.6640625" customWidth="1"/>
    <col min="25" max="25" width="5.1640625" customWidth="1"/>
  </cols>
  <sheetData>
    <row r="1" spans="1:28" x14ac:dyDescent="0.3">
      <c r="A1" t="s">
        <v>73</v>
      </c>
    </row>
    <row r="2" spans="1:28" ht="14.25" thickBot="1" x14ac:dyDescent="0.35"/>
    <row r="3" spans="1:28" ht="14.25" thickBot="1" x14ac:dyDescent="0.35">
      <c r="A3" s="6" t="s">
        <v>32</v>
      </c>
      <c r="B3" s="65" t="s">
        <v>0</v>
      </c>
      <c r="C3" s="65"/>
      <c r="D3" s="65"/>
      <c r="E3" s="6"/>
      <c r="F3" s="65" t="s">
        <v>30</v>
      </c>
      <c r="G3" s="65"/>
      <c r="H3" s="65"/>
      <c r="I3" s="6"/>
      <c r="J3" s="8" t="s">
        <v>40</v>
      </c>
      <c r="K3" s="8"/>
      <c r="L3" s="8"/>
      <c r="M3" s="6"/>
      <c r="N3" s="9" t="s">
        <v>47</v>
      </c>
      <c r="O3" s="9"/>
      <c r="P3" s="9"/>
      <c r="Q3" s="6"/>
      <c r="R3" s="9" t="s">
        <v>46</v>
      </c>
      <c r="S3" s="9"/>
      <c r="T3" s="9"/>
      <c r="U3" s="6"/>
      <c r="V3" s="10" t="s">
        <v>45</v>
      </c>
      <c r="W3" s="10"/>
      <c r="X3" s="10"/>
      <c r="Y3" s="25"/>
      <c r="Z3" s="65" t="s">
        <v>29</v>
      </c>
      <c r="AA3" s="65"/>
      <c r="AB3" s="65"/>
    </row>
    <row r="4" spans="1:28" x14ac:dyDescent="0.3">
      <c r="A4" s="5"/>
      <c r="B4" s="4" t="s">
        <v>38</v>
      </c>
      <c r="C4" s="4" t="s">
        <v>39</v>
      </c>
      <c r="D4" s="4" t="s">
        <v>2</v>
      </c>
      <c r="E4" s="5"/>
      <c r="F4" s="4" t="s">
        <v>38</v>
      </c>
      <c r="G4" s="4" t="s">
        <v>39</v>
      </c>
      <c r="H4" s="4" t="s">
        <v>2</v>
      </c>
      <c r="I4" s="5"/>
      <c r="J4" s="8" t="s">
        <v>41</v>
      </c>
      <c r="K4" s="8" t="s">
        <v>39</v>
      </c>
      <c r="L4" s="8" t="s">
        <v>2</v>
      </c>
      <c r="M4" s="5"/>
      <c r="N4" s="5" t="s">
        <v>38</v>
      </c>
      <c r="O4" s="5" t="s">
        <v>39</v>
      </c>
      <c r="P4" s="5" t="s">
        <v>2</v>
      </c>
      <c r="Q4" s="5"/>
      <c r="R4" s="5" t="s">
        <v>38</v>
      </c>
      <c r="S4" s="5" t="s">
        <v>39</v>
      </c>
      <c r="T4" s="5" t="s">
        <v>2</v>
      </c>
      <c r="U4" s="5"/>
      <c r="V4" s="4" t="s">
        <v>38</v>
      </c>
      <c r="W4" s="4" t="s">
        <v>39</v>
      </c>
      <c r="X4" s="4" t="s">
        <v>2</v>
      </c>
      <c r="Y4" s="5"/>
      <c r="Z4" s="4" t="s">
        <v>38</v>
      </c>
      <c r="AA4" s="4" t="s">
        <v>39</v>
      </c>
      <c r="AB4" s="4" t="s">
        <v>2</v>
      </c>
    </row>
    <row r="5" spans="1:28" x14ac:dyDescent="0.3">
      <c r="A5" s="2" t="s">
        <v>3</v>
      </c>
      <c r="B5" s="23">
        <v>10046</v>
      </c>
      <c r="C5" s="23">
        <v>10352</v>
      </c>
      <c r="D5" s="23">
        <v>20398</v>
      </c>
      <c r="E5" s="23"/>
      <c r="F5" s="62">
        <v>0.38871192514433606</v>
      </c>
      <c r="G5" s="62">
        <v>0.39287094281298302</v>
      </c>
      <c r="H5" s="62">
        <v>0.39082262966957543</v>
      </c>
      <c r="I5" s="23"/>
      <c r="J5" s="63">
        <v>2.2972327294445551</v>
      </c>
      <c r="K5" s="63">
        <v>2.3251545595054095</v>
      </c>
      <c r="L5" s="63">
        <v>2.3114030787332092</v>
      </c>
      <c r="M5" s="23"/>
      <c r="N5" s="62">
        <v>0.69878558630300613</v>
      </c>
      <c r="O5" s="62">
        <v>0.69319938176197837</v>
      </c>
      <c r="P5" s="62">
        <v>0.69595058339052851</v>
      </c>
      <c r="Q5" s="23"/>
      <c r="R5" s="63">
        <v>0.93848297829982086</v>
      </c>
      <c r="S5" s="63">
        <v>1.016518547140649</v>
      </c>
      <c r="T5" s="63">
        <v>0.97808608687126186</v>
      </c>
      <c r="U5" s="23"/>
      <c r="V5" s="23">
        <v>11168</v>
      </c>
      <c r="W5" s="23">
        <v>11880</v>
      </c>
      <c r="X5" s="23">
        <v>23048</v>
      </c>
      <c r="Y5" s="23"/>
      <c r="Z5" s="62">
        <v>0.89953438395415475</v>
      </c>
      <c r="AA5" s="62">
        <v>0.87138047138047137</v>
      </c>
      <c r="AB5" s="62">
        <v>0.88502256161055193</v>
      </c>
    </row>
    <row r="6" spans="1:28" x14ac:dyDescent="0.3">
      <c r="A6" s="2" t="s">
        <v>4</v>
      </c>
      <c r="B6" s="23">
        <v>1543</v>
      </c>
      <c r="C6" s="23">
        <v>1730</v>
      </c>
      <c r="D6" s="23">
        <v>3273</v>
      </c>
      <c r="E6" s="23"/>
      <c r="F6" s="62">
        <v>0.38820479585223588</v>
      </c>
      <c r="G6" s="62">
        <v>0.40173410404624277</v>
      </c>
      <c r="H6" s="62">
        <v>0.39535594256034218</v>
      </c>
      <c r="I6" s="23"/>
      <c r="J6" s="63">
        <v>1.9313026571613738</v>
      </c>
      <c r="K6" s="63">
        <v>1.9231213872832369</v>
      </c>
      <c r="L6" s="63">
        <v>1.9269783073632754</v>
      </c>
      <c r="M6" s="23"/>
      <c r="N6" s="62">
        <v>0.75178224238496438</v>
      </c>
      <c r="O6" s="62">
        <v>0.75144508670520227</v>
      </c>
      <c r="P6" s="62">
        <v>0.7516040329972502</v>
      </c>
      <c r="Q6" s="23"/>
      <c r="R6" s="63">
        <v>9597</v>
      </c>
      <c r="S6" s="63">
        <v>0.67225433526011558</v>
      </c>
      <c r="T6" s="63">
        <v>0.65933394439352278</v>
      </c>
      <c r="U6" s="23"/>
      <c r="V6" s="23">
        <v>1945</v>
      </c>
      <c r="W6" s="23">
        <v>2058</v>
      </c>
      <c r="X6" s="23">
        <v>4004</v>
      </c>
      <c r="Y6" s="23"/>
      <c r="Z6" s="62">
        <v>0.79331619537275067</v>
      </c>
      <c r="AA6" s="62">
        <v>0.84062196307094261</v>
      </c>
      <c r="AB6" s="62">
        <v>0.81743256743256743</v>
      </c>
    </row>
    <row r="7" spans="1:28" x14ac:dyDescent="0.3">
      <c r="A7" s="2" t="s">
        <v>20</v>
      </c>
      <c r="B7" s="23">
        <v>1235</v>
      </c>
      <c r="C7" s="23">
        <v>1271</v>
      </c>
      <c r="D7" s="23">
        <v>2506</v>
      </c>
      <c r="E7" s="23"/>
      <c r="F7" s="62">
        <v>0.40809716599190282</v>
      </c>
      <c r="G7" s="62">
        <v>0.38630999213217937</v>
      </c>
      <c r="H7" s="62">
        <v>0.39704708699122104</v>
      </c>
      <c r="I7" s="23"/>
      <c r="J7" s="63">
        <v>1.9522267206477733</v>
      </c>
      <c r="K7" s="63">
        <v>2.114870180959874</v>
      </c>
      <c r="L7" s="63">
        <v>2.0347166799680765</v>
      </c>
      <c r="M7" s="23"/>
      <c r="N7" s="62">
        <v>0.72388663967611333</v>
      </c>
      <c r="O7" s="62">
        <v>0.69708890637293475</v>
      </c>
      <c r="P7" s="62">
        <v>0.71029529130087787</v>
      </c>
      <c r="Q7" s="23"/>
      <c r="R7" s="63">
        <v>0.75708502024291502</v>
      </c>
      <c r="S7" s="63">
        <v>0.87883556254917383</v>
      </c>
      <c r="T7" s="63">
        <v>0.81883479648842772</v>
      </c>
      <c r="U7" s="23"/>
      <c r="V7" s="23">
        <v>1482</v>
      </c>
      <c r="W7" s="23">
        <v>1623</v>
      </c>
      <c r="X7" s="23">
        <v>3105</v>
      </c>
      <c r="Y7" s="23"/>
      <c r="Z7" s="62">
        <v>0.83333333333333337</v>
      </c>
      <c r="AA7" s="62">
        <v>0.78311768330252618</v>
      </c>
      <c r="AB7" s="62">
        <v>0.80708534621578099</v>
      </c>
    </row>
    <row r="8" spans="1:28" x14ac:dyDescent="0.3">
      <c r="A8" s="2" t="s">
        <v>21</v>
      </c>
      <c r="B8" s="23">
        <v>2022</v>
      </c>
      <c r="C8" s="23">
        <v>2134</v>
      </c>
      <c r="D8" s="23">
        <v>4156</v>
      </c>
      <c r="E8" s="23"/>
      <c r="F8" s="62">
        <v>0.39070227497527199</v>
      </c>
      <c r="G8" s="62">
        <v>0.37535145267104031</v>
      </c>
      <c r="H8" s="62">
        <v>0.38282001924927817</v>
      </c>
      <c r="I8" s="23"/>
      <c r="J8" s="63">
        <v>2.2032640949554896</v>
      </c>
      <c r="K8" s="63">
        <v>2.3626991565135893</v>
      </c>
      <c r="L8" s="63">
        <v>2.2851299326275263</v>
      </c>
      <c r="M8" s="23"/>
      <c r="N8" s="62">
        <v>0.69386745796241345</v>
      </c>
      <c r="O8" s="62">
        <v>0.66822867853795687</v>
      </c>
      <c r="P8" s="62">
        <v>0.68070259865255056</v>
      </c>
      <c r="Q8" s="23"/>
      <c r="R8" s="63">
        <v>0.92729970326409494</v>
      </c>
      <c r="S8" s="63">
        <v>1.007029053420806</v>
      </c>
      <c r="T8" s="63">
        <v>0.96823869104908566</v>
      </c>
      <c r="U8" s="23"/>
      <c r="V8" s="23">
        <v>2455</v>
      </c>
      <c r="W8" s="23">
        <v>2693</v>
      </c>
      <c r="X8" s="23">
        <v>5148</v>
      </c>
      <c r="Y8" s="23"/>
      <c r="Z8" s="62">
        <v>0.8236252545824847</v>
      </c>
      <c r="AA8" s="62">
        <v>0.79242480505013002</v>
      </c>
      <c r="AB8" s="62">
        <v>0.80730380730380735</v>
      </c>
    </row>
    <row r="9" spans="1:28" x14ac:dyDescent="0.3">
      <c r="A9" s="2" t="s">
        <v>5</v>
      </c>
      <c r="B9" s="23">
        <v>1406</v>
      </c>
      <c r="C9" s="23">
        <v>1529</v>
      </c>
      <c r="D9" s="23">
        <v>2935</v>
      </c>
      <c r="E9" s="23"/>
      <c r="F9" s="62">
        <v>0.47368421052631576</v>
      </c>
      <c r="G9" s="62">
        <v>0.47220405493786788</v>
      </c>
      <c r="H9" s="62">
        <v>0.47291311754684839</v>
      </c>
      <c r="I9" s="23"/>
      <c r="J9" s="63">
        <v>1.5284495021337126</v>
      </c>
      <c r="K9" s="63">
        <v>1.5382603008502289</v>
      </c>
      <c r="L9" s="63">
        <v>1.5335604770017035</v>
      </c>
      <c r="M9" s="23"/>
      <c r="N9" s="62">
        <v>0.75889046941678517</v>
      </c>
      <c r="O9" s="62">
        <v>0.7168083714846305</v>
      </c>
      <c r="P9" s="62">
        <v>0.73696763202725724</v>
      </c>
      <c r="Q9" s="23"/>
      <c r="R9" s="63">
        <v>0.63798008534850636</v>
      </c>
      <c r="S9" s="63">
        <v>0.76847612818835842</v>
      </c>
      <c r="T9" s="63">
        <v>0.70596252129471893</v>
      </c>
      <c r="U9" s="23"/>
      <c r="V9" s="23">
        <v>1902</v>
      </c>
      <c r="W9" s="23">
        <v>2114</v>
      </c>
      <c r="X9" s="23">
        <v>4016</v>
      </c>
      <c r="Y9" s="23"/>
      <c r="Z9" s="62">
        <v>0.73922187171398523</v>
      </c>
      <c r="AA9" s="62">
        <v>0.72327341532639544</v>
      </c>
      <c r="AB9" s="62">
        <v>0.73082669322709159</v>
      </c>
    </row>
    <row r="10" spans="1:28" ht="18.75" customHeight="1" x14ac:dyDescent="0.3">
      <c r="A10" s="20" t="s">
        <v>6</v>
      </c>
      <c r="B10" s="23">
        <v>839</v>
      </c>
      <c r="C10" s="23">
        <v>915</v>
      </c>
      <c r="D10" s="23">
        <v>1754</v>
      </c>
      <c r="E10" s="23"/>
      <c r="F10" s="62">
        <v>0.44696066746126339</v>
      </c>
      <c r="G10" s="62">
        <v>0.44918032786885248</v>
      </c>
      <c r="H10" s="62">
        <v>0.44811858608893956</v>
      </c>
      <c r="I10" s="23"/>
      <c r="J10" s="63">
        <v>1.8438617401668653</v>
      </c>
      <c r="K10" s="63">
        <v>1.9420765027322404</v>
      </c>
      <c r="L10" s="63">
        <v>1.8950969213226909</v>
      </c>
      <c r="M10" s="23"/>
      <c r="N10" s="62">
        <v>0.7234803337306317</v>
      </c>
      <c r="O10" s="62">
        <v>0.71162280701754388</v>
      </c>
      <c r="P10" s="62">
        <v>0.71730439748715025</v>
      </c>
      <c r="Q10" s="23"/>
      <c r="R10" s="63">
        <v>0.83313468414779501</v>
      </c>
      <c r="S10" s="63">
        <v>0.91337719298245612</v>
      </c>
      <c r="T10" s="63">
        <v>0.87492861222158769</v>
      </c>
      <c r="U10" s="23"/>
      <c r="V10" s="23">
        <v>1281</v>
      </c>
      <c r="W10" s="23">
        <v>1377</v>
      </c>
      <c r="X10" s="23">
        <v>2658</v>
      </c>
      <c r="Y10" s="23"/>
      <c r="Z10" s="62">
        <v>0.65495706479313032</v>
      </c>
      <c r="AA10" s="62">
        <v>0.66448801742919394</v>
      </c>
      <c r="AB10" s="62">
        <v>0.65989465763732125</v>
      </c>
    </row>
    <row r="11" spans="1:28" x14ac:dyDescent="0.3">
      <c r="A11" s="2" t="s">
        <v>7</v>
      </c>
      <c r="B11" s="23">
        <v>826</v>
      </c>
      <c r="C11" s="23">
        <v>837</v>
      </c>
      <c r="D11" s="23">
        <v>1663</v>
      </c>
      <c r="E11" s="23"/>
      <c r="F11" s="62">
        <v>0.41162227602905571</v>
      </c>
      <c r="G11" s="62">
        <v>0.34886499402628435</v>
      </c>
      <c r="H11" s="62">
        <v>0.38003607937462419</v>
      </c>
      <c r="I11" s="23"/>
      <c r="J11" s="63">
        <v>2.0895883777239708</v>
      </c>
      <c r="K11" s="63">
        <v>2.4707287933094384</v>
      </c>
      <c r="L11" s="63">
        <v>2.2814191220685509</v>
      </c>
      <c r="M11" s="23"/>
      <c r="N11" s="62">
        <v>0.73244552058111378</v>
      </c>
      <c r="O11" s="62">
        <v>0.66786140979689368</v>
      </c>
      <c r="P11" s="62">
        <v>0.69993986770895966</v>
      </c>
      <c r="Q11" s="23"/>
      <c r="R11" s="63">
        <v>0.80629539951573848</v>
      </c>
      <c r="S11" s="63">
        <v>1.016726403823178</v>
      </c>
      <c r="T11" s="63">
        <v>0.9122068550811786</v>
      </c>
      <c r="U11" s="23"/>
      <c r="V11" s="23">
        <v>1194</v>
      </c>
      <c r="W11" s="23">
        <v>1316</v>
      </c>
      <c r="X11" s="23">
        <v>2510</v>
      </c>
      <c r="Y11" s="23"/>
      <c r="Z11" s="62">
        <v>0.69179229480737015</v>
      </c>
      <c r="AA11" s="62">
        <v>0.63601823708206684</v>
      </c>
      <c r="AB11" s="62">
        <v>0.6625498007968128</v>
      </c>
    </row>
    <row r="12" spans="1:28" x14ac:dyDescent="0.3">
      <c r="A12" s="2" t="s">
        <v>8</v>
      </c>
      <c r="B12" s="23">
        <v>199</v>
      </c>
      <c r="C12" s="23">
        <v>235</v>
      </c>
      <c r="D12" s="23">
        <v>434</v>
      </c>
      <c r="E12" s="23"/>
      <c r="F12" s="62">
        <v>0.35678391959798994</v>
      </c>
      <c r="G12" s="62">
        <v>0.40425531914893614</v>
      </c>
      <c r="H12" s="62">
        <v>0.38248847926267282</v>
      </c>
      <c r="I12" s="23"/>
      <c r="J12" s="63">
        <v>2.0904522613065328</v>
      </c>
      <c r="K12" s="63">
        <v>2.0468085106382978</v>
      </c>
      <c r="L12" s="63">
        <v>2.0668202764976957</v>
      </c>
      <c r="M12" s="23"/>
      <c r="N12" s="62">
        <v>0.67839195979899503</v>
      </c>
      <c r="O12" s="62">
        <v>0.7361702127659574</v>
      </c>
      <c r="P12" s="62">
        <v>0.70967741935483875</v>
      </c>
      <c r="Q12" s="23"/>
      <c r="R12" s="63">
        <v>0.97487437185929648</v>
      </c>
      <c r="S12" s="63">
        <v>0.71489361702127663</v>
      </c>
      <c r="T12" s="63">
        <v>0.83410138248847931</v>
      </c>
      <c r="U12" s="23"/>
      <c r="V12" s="23">
        <v>365</v>
      </c>
      <c r="W12" s="23">
        <v>419</v>
      </c>
      <c r="X12" s="23">
        <v>784</v>
      </c>
      <c r="Y12" s="23"/>
      <c r="Z12" s="62">
        <v>0.54520547945205478</v>
      </c>
      <c r="AA12" s="62">
        <v>0.56085918854415273</v>
      </c>
      <c r="AB12" s="62">
        <v>0.5535714285714286</v>
      </c>
    </row>
    <row r="13" spans="1:28" x14ac:dyDescent="0.3">
      <c r="A13" s="2" t="s">
        <v>9</v>
      </c>
      <c r="B13" s="23">
        <v>666</v>
      </c>
      <c r="C13" s="23">
        <v>662</v>
      </c>
      <c r="D13" s="23">
        <v>1328</v>
      </c>
      <c r="E13" s="23"/>
      <c r="F13" s="62">
        <v>0.33783783783783783</v>
      </c>
      <c r="G13" s="62">
        <v>0.33836858006042297</v>
      </c>
      <c r="H13" s="62">
        <v>0.3381024096385542</v>
      </c>
      <c r="I13" s="23"/>
      <c r="J13" s="63">
        <v>2.2942942942942941</v>
      </c>
      <c r="K13" s="63">
        <v>2.6299093655589125</v>
      </c>
      <c r="L13" s="63">
        <v>2.4615963855421685</v>
      </c>
      <c r="M13" s="23"/>
      <c r="N13" s="62">
        <v>0.63007518796992479</v>
      </c>
      <c r="O13" s="62">
        <v>0.6344410876132931</v>
      </c>
      <c r="P13" s="62">
        <v>0.63225320271288621</v>
      </c>
      <c r="Q13" s="23"/>
      <c r="R13" s="63">
        <v>0.98646616541353382</v>
      </c>
      <c r="S13" s="63">
        <v>1.3564954682779455</v>
      </c>
      <c r="T13" s="63">
        <v>1.1710625470987188</v>
      </c>
      <c r="U13" s="23"/>
      <c r="V13" s="23">
        <v>796</v>
      </c>
      <c r="W13" s="23">
        <v>924</v>
      </c>
      <c r="X13" s="23">
        <v>1720</v>
      </c>
      <c r="Y13" s="23"/>
      <c r="Z13" s="62">
        <v>0.83668341708542715</v>
      </c>
      <c r="AA13" s="62">
        <v>0.71645021645021645</v>
      </c>
      <c r="AB13" s="62">
        <v>0.77209302325581397</v>
      </c>
    </row>
    <row r="14" spans="1:28" x14ac:dyDescent="0.3">
      <c r="A14" s="2" t="s">
        <v>10</v>
      </c>
      <c r="B14" s="23">
        <v>5413</v>
      </c>
      <c r="C14" s="23">
        <v>5641</v>
      </c>
      <c r="D14" s="23">
        <v>11054</v>
      </c>
      <c r="E14" s="23"/>
      <c r="F14" s="62">
        <v>0.38001108442638093</v>
      </c>
      <c r="G14" s="62">
        <v>0.38627902854103885</v>
      </c>
      <c r="H14" s="62">
        <v>0.38320969784693326</v>
      </c>
      <c r="I14" s="23"/>
      <c r="J14" s="63">
        <v>2.4433770552373915</v>
      </c>
      <c r="K14" s="63">
        <v>2.4646339301542279</v>
      </c>
      <c r="L14" s="63">
        <v>2.4542247150352812</v>
      </c>
      <c r="M14" s="23"/>
      <c r="N14" s="62">
        <v>0.70312211343062991</v>
      </c>
      <c r="O14" s="62">
        <v>0.68640312001418191</v>
      </c>
      <c r="P14" s="62">
        <v>0.69459019359507868</v>
      </c>
      <c r="Q14" s="23"/>
      <c r="R14" s="63">
        <v>0.92388693885091444</v>
      </c>
      <c r="S14" s="63">
        <v>1.0528275128523312</v>
      </c>
      <c r="T14" s="63">
        <v>0.98968699113443093</v>
      </c>
      <c r="U14" s="23"/>
      <c r="V14" s="23">
        <v>6736</v>
      </c>
      <c r="W14" s="23">
        <v>7251</v>
      </c>
      <c r="X14" s="23">
        <v>13987</v>
      </c>
      <c r="Y14" s="23"/>
      <c r="Z14" s="62">
        <v>0.80359263657957247</v>
      </c>
      <c r="AA14" s="62">
        <v>0.77796166046062609</v>
      </c>
      <c r="AB14" s="62">
        <v>0.79030528347751483</v>
      </c>
    </row>
    <row r="15" spans="1:28" ht="18.75" customHeight="1" x14ac:dyDescent="0.3">
      <c r="A15" s="20" t="s">
        <v>11</v>
      </c>
      <c r="B15" s="23">
        <v>1324</v>
      </c>
      <c r="C15" s="23">
        <v>1228</v>
      </c>
      <c r="D15" s="23">
        <v>2552</v>
      </c>
      <c r="E15" s="23"/>
      <c r="F15" s="62">
        <v>0.44259818731117823</v>
      </c>
      <c r="G15" s="62">
        <v>0.499185667752443</v>
      </c>
      <c r="H15" s="62">
        <v>0.46982758620689657</v>
      </c>
      <c r="I15" s="23"/>
      <c r="J15" s="63">
        <v>1.7534039334341907</v>
      </c>
      <c r="K15" s="63">
        <v>1.6294788273615635</v>
      </c>
      <c r="L15" s="63">
        <v>1.6937254901960783</v>
      </c>
      <c r="M15" s="23"/>
      <c r="N15" s="62">
        <v>0.72975018925056778</v>
      </c>
      <c r="O15" s="62">
        <v>0.77406199021207178</v>
      </c>
      <c r="P15" s="62">
        <v>0.75107970160973692</v>
      </c>
      <c r="Q15" s="23"/>
      <c r="R15" s="63">
        <v>0.74489023467070403</v>
      </c>
      <c r="S15" s="63">
        <v>0.68433931484502442</v>
      </c>
      <c r="T15" s="63">
        <v>0.7157440125638006</v>
      </c>
      <c r="U15" s="23"/>
      <c r="V15" s="23">
        <v>1916</v>
      </c>
      <c r="W15" s="23">
        <v>2107</v>
      </c>
      <c r="X15" s="23">
        <v>4023</v>
      </c>
      <c r="Y15" s="23"/>
      <c r="Z15" s="62">
        <v>0.6910229645093946</v>
      </c>
      <c r="AA15" s="62">
        <v>0.58281917418130047</v>
      </c>
      <c r="AB15" s="62">
        <v>0.63435247327864774</v>
      </c>
    </row>
    <row r="16" spans="1:28" x14ac:dyDescent="0.3">
      <c r="A16" s="2" t="s">
        <v>12</v>
      </c>
      <c r="B16" s="23">
        <v>5182</v>
      </c>
      <c r="C16" s="23">
        <v>5392</v>
      </c>
      <c r="D16" s="23">
        <v>10574</v>
      </c>
      <c r="E16" s="23"/>
      <c r="F16" s="62">
        <v>0.39656503280586647</v>
      </c>
      <c r="G16" s="62">
        <v>0.38427299703264095</v>
      </c>
      <c r="H16" s="62">
        <v>0.39029695479477966</v>
      </c>
      <c r="I16" s="23"/>
      <c r="J16" s="63">
        <v>2.089154766499421</v>
      </c>
      <c r="K16" s="63">
        <v>2.2136498516320473</v>
      </c>
      <c r="L16" s="63">
        <v>2.1526385473803669</v>
      </c>
      <c r="M16" s="23"/>
      <c r="N16" s="62">
        <v>0.69587032033963725</v>
      </c>
      <c r="O16" s="62">
        <v>0.67396142433234418</v>
      </c>
      <c r="P16" s="62">
        <v>0.6846983166256857</v>
      </c>
      <c r="Q16" s="23"/>
      <c r="R16" s="63">
        <v>0.92975685063681979</v>
      </c>
      <c r="S16" s="63">
        <v>1.0417284866468843</v>
      </c>
      <c r="T16" s="63">
        <v>0.98685454889351243</v>
      </c>
      <c r="U16" s="23"/>
      <c r="V16" s="23">
        <v>8645</v>
      </c>
      <c r="W16" s="23">
        <v>9297</v>
      </c>
      <c r="X16" s="23">
        <v>17942</v>
      </c>
      <c r="Y16" s="23"/>
      <c r="Z16" s="62">
        <v>0.59942163100057833</v>
      </c>
      <c r="AA16" s="62">
        <v>0.57997203398945896</v>
      </c>
      <c r="AB16" s="62">
        <v>0.58934343997324712</v>
      </c>
    </row>
    <row r="17" spans="1:28" x14ac:dyDescent="0.3">
      <c r="A17" s="2" t="s">
        <v>22</v>
      </c>
      <c r="B17" s="23">
        <v>965</v>
      </c>
      <c r="C17" s="23">
        <v>1067</v>
      </c>
      <c r="D17" s="23">
        <v>2032</v>
      </c>
      <c r="E17" s="23"/>
      <c r="F17" s="62">
        <v>0.41450777202072536</v>
      </c>
      <c r="G17" s="62">
        <v>0.40955951265229618</v>
      </c>
      <c r="H17" s="62">
        <v>0.41190944881889763</v>
      </c>
      <c r="I17" s="23"/>
      <c r="J17" s="63">
        <v>1.821761658031088</v>
      </c>
      <c r="K17" s="63">
        <v>2.0731021555763824</v>
      </c>
      <c r="L17" s="63">
        <v>1.953740157480315</v>
      </c>
      <c r="M17" s="23"/>
      <c r="N17" s="62">
        <v>0.70362694300518136</v>
      </c>
      <c r="O17" s="62">
        <v>0.68134957825679476</v>
      </c>
      <c r="P17" s="62">
        <v>0.69192913385826771</v>
      </c>
      <c r="Q17" s="23"/>
      <c r="R17" s="63">
        <v>0.89637305699481862</v>
      </c>
      <c r="S17" s="63">
        <v>1.1245318352059925</v>
      </c>
      <c r="T17" s="63">
        <v>1.0162321692080669</v>
      </c>
      <c r="U17" s="23"/>
      <c r="V17" s="23">
        <v>1459</v>
      </c>
      <c r="W17" s="23">
        <v>1590</v>
      </c>
      <c r="X17" s="23">
        <v>3049</v>
      </c>
      <c r="Y17" s="23"/>
      <c r="Z17" s="62">
        <v>0.6614119259766964</v>
      </c>
      <c r="AA17" s="62">
        <v>0.67106918238993707</v>
      </c>
      <c r="AB17" s="62">
        <v>0.6664480157428665</v>
      </c>
    </row>
    <row r="18" spans="1:28" x14ac:dyDescent="0.3">
      <c r="A18" s="2" t="s">
        <v>13</v>
      </c>
      <c r="B18" s="23">
        <v>1531</v>
      </c>
      <c r="C18" s="23">
        <v>1582</v>
      </c>
      <c r="D18" s="23">
        <v>3113</v>
      </c>
      <c r="E18" s="23"/>
      <c r="F18" s="62">
        <v>0.36316133246244287</v>
      </c>
      <c r="G18" s="62">
        <v>0.36283185840707965</v>
      </c>
      <c r="H18" s="62">
        <v>0.36299389656280118</v>
      </c>
      <c r="I18" s="23"/>
      <c r="J18" s="63">
        <v>2.4493794905290658</v>
      </c>
      <c r="K18" s="63">
        <v>2.4487989886219976</v>
      </c>
      <c r="L18" s="63">
        <v>2.4490844844201733</v>
      </c>
      <c r="M18" s="23"/>
      <c r="N18" s="62">
        <v>0.6767764298093587</v>
      </c>
      <c r="O18" s="62">
        <v>0.65181518151815176</v>
      </c>
      <c r="P18" s="62">
        <v>0.66398985629754859</v>
      </c>
      <c r="Q18" s="23"/>
      <c r="R18" s="63">
        <v>0.87851077726975835</v>
      </c>
      <c r="S18" s="63">
        <v>0.87673830594184576</v>
      </c>
      <c r="T18" s="63">
        <v>0.87761002248634756</v>
      </c>
      <c r="U18" s="23"/>
      <c r="V18" s="23">
        <v>1693</v>
      </c>
      <c r="W18" s="23">
        <v>1787</v>
      </c>
      <c r="X18" s="23">
        <v>3480</v>
      </c>
      <c r="Y18" s="23"/>
      <c r="Z18" s="62">
        <v>0.90431187241582989</v>
      </c>
      <c r="AA18" s="62">
        <v>0.88528259653049801</v>
      </c>
      <c r="AB18" s="62">
        <v>0.89454022988505744</v>
      </c>
    </row>
    <row r="19" spans="1:28" x14ac:dyDescent="0.3">
      <c r="A19" s="2" t="s">
        <v>14</v>
      </c>
      <c r="B19" s="23">
        <v>1154</v>
      </c>
      <c r="C19" s="23">
        <v>1212</v>
      </c>
      <c r="D19" s="23">
        <v>2366</v>
      </c>
      <c r="E19" s="23"/>
      <c r="F19" s="62">
        <v>0.36048526863084923</v>
      </c>
      <c r="G19" s="62">
        <v>0.35313531353135313</v>
      </c>
      <c r="H19" s="62">
        <v>0.35672020287404904</v>
      </c>
      <c r="I19" s="23"/>
      <c r="J19" s="63">
        <v>2.4142114384748701</v>
      </c>
      <c r="K19" s="63">
        <v>2.4265676567656764</v>
      </c>
      <c r="L19" s="63">
        <v>2.4205409974640744</v>
      </c>
      <c r="M19" s="23"/>
      <c r="N19" s="62">
        <v>0.6767764298093587</v>
      </c>
      <c r="O19" s="62">
        <v>0.65181518151815176</v>
      </c>
      <c r="P19" s="62">
        <v>0.66398985629754859</v>
      </c>
      <c r="Q19" s="23"/>
      <c r="R19" s="63">
        <v>1.1915077989601386</v>
      </c>
      <c r="S19" s="63">
        <v>1.2681518151815181</v>
      </c>
      <c r="T19" s="63">
        <v>1.2307692307692308</v>
      </c>
      <c r="U19" s="23"/>
      <c r="V19" s="23">
        <v>1356</v>
      </c>
      <c r="W19" s="23">
        <v>1490</v>
      </c>
      <c r="X19" s="23">
        <v>2846</v>
      </c>
      <c r="Y19" s="23"/>
      <c r="Z19" s="62">
        <v>0.85103244837758107</v>
      </c>
      <c r="AA19" s="62">
        <v>0.81342281879194633</v>
      </c>
      <c r="AB19" s="62">
        <v>0.83134223471539004</v>
      </c>
    </row>
    <row r="20" spans="1:28" ht="18.75" customHeight="1" x14ac:dyDescent="0.3">
      <c r="A20" s="20" t="s">
        <v>15</v>
      </c>
      <c r="B20" s="23">
        <v>1288</v>
      </c>
      <c r="C20" s="23">
        <v>1427</v>
      </c>
      <c r="D20" s="23">
        <v>2715</v>
      </c>
      <c r="E20" s="23"/>
      <c r="F20" s="62">
        <v>0.38121118012422361</v>
      </c>
      <c r="G20" s="62">
        <v>0.38612473721093205</v>
      </c>
      <c r="H20" s="62">
        <v>0.38379373848987108</v>
      </c>
      <c r="I20" s="23"/>
      <c r="J20" s="63">
        <v>2.0093167701863353</v>
      </c>
      <c r="K20" s="63">
        <v>1.997196916608269</v>
      </c>
      <c r="L20" s="63">
        <v>2.0029465930018415</v>
      </c>
      <c r="M20" s="23"/>
      <c r="N20" s="62">
        <v>0.7142857142857143</v>
      </c>
      <c r="O20" s="62">
        <v>0.71408549404344779</v>
      </c>
      <c r="P20" s="62">
        <v>0.71418047882136282</v>
      </c>
      <c r="Q20" s="23"/>
      <c r="R20" s="63">
        <v>0.76319875776397517</v>
      </c>
      <c r="S20" s="63">
        <v>0.76874562018220038</v>
      </c>
      <c r="T20" s="63">
        <v>0.7661141804788214</v>
      </c>
      <c r="U20" s="23"/>
      <c r="V20" s="23">
        <v>1360</v>
      </c>
      <c r="W20" s="23">
        <v>1586</v>
      </c>
      <c r="X20" s="23">
        <v>2946</v>
      </c>
      <c r="Y20" s="23"/>
      <c r="Z20" s="62">
        <v>0.94705882352941173</v>
      </c>
      <c r="AA20" s="62">
        <v>0.89974779319041609</v>
      </c>
      <c r="AB20" s="62">
        <v>0.92158859470468435</v>
      </c>
    </row>
    <row r="21" spans="1:28" x14ac:dyDescent="0.3">
      <c r="A21" s="2" t="s">
        <v>16</v>
      </c>
      <c r="B21" s="23">
        <v>900</v>
      </c>
      <c r="C21" s="23">
        <v>933</v>
      </c>
      <c r="D21" s="23">
        <v>1833</v>
      </c>
      <c r="E21" s="23"/>
      <c r="F21" s="62">
        <v>0.36222222222222222</v>
      </c>
      <c r="G21" s="62">
        <v>0.35262593783494106</v>
      </c>
      <c r="H21" s="62">
        <v>0.35733769776322966</v>
      </c>
      <c r="I21" s="23"/>
      <c r="J21" s="63">
        <v>2.2033333333333331</v>
      </c>
      <c r="K21" s="63">
        <v>2.309753483386924</v>
      </c>
      <c r="L21" s="63">
        <v>2.2575013638843426</v>
      </c>
      <c r="M21" s="23"/>
      <c r="N21" s="62">
        <v>0.7055555555555556</v>
      </c>
      <c r="O21" s="62">
        <v>0.67738478027867099</v>
      </c>
      <c r="P21" s="62">
        <v>0.69121658483360615</v>
      </c>
      <c r="Q21" s="23"/>
      <c r="R21" s="63">
        <v>0.77555555555555555</v>
      </c>
      <c r="S21" s="63">
        <v>1</v>
      </c>
      <c r="T21" s="63">
        <v>0.88979814511729405</v>
      </c>
      <c r="U21" s="23"/>
      <c r="V21" s="23">
        <v>1570</v>
      </c>
      <c r="W21" s="23">
        <v>1735</v>
      </c>
      <c r="X21" s="23">
        <v>3305</v>
      </c>
      <c r="Y21" s="23"/>
      <c r="Z21" s="62">
        <v>0.57324840764331209</v>
      </c>
      <c r="AA21" s="62">
        <v>0.5377521613832853</v>
      </c>
      <c r="AB21" s="62">
        <v>0.55461422087745837</v>
      </c>
    </row>
    <row r="22" spans="1:28" x14ac:dyDescent="0.3">
      <c r="A22" s="2" t="s">
        <v>23</v>
      </c>
      <c r="B22" s="23">
        <v>951</v>
      </c>
      <c r="C22" s="23">
        <v>1041</v>
      </c>
      <c r="D22" s="23">
        <v>1992</v>
      </c>
      <c r="E22" s="23"/>
      <c r="F22" s="62">
        <v>0.31861198738170349</v>
      </c>
      <c r="G22" s="62">
        <v>0.31123919308357351</v>
      </c>
      <c r="H22" s="62">
        <v>0.31475903614457829</v>
      </c>
      <c r="I22" s="23"/>
      <c r="J22" s="63">
        <v>2.4152719665271967</v>
      </c>
      <c r="K22" s="63">
        <v>2.4717703349282298</v>
      </c>
      <c r="L22" s="63">
        <v>2.4447776111944028</v>
      </c>
      <c r="M22" s="23"/>
      <c r="N22" s="62">
        <v>0.6855941114616193</v>
      </c>
      <c r="O22" s="62">
        <v>0.66889952153110044</v>
      </c>
      <c r="P22" s="62">
        <v>0.67685370741482964</v>
      </c>
      <c r="Q22" s="23"/>
      <c r="R22" s="63">
        <v>0.86855941114616197</v>
      </c>
      <c r="S22" s="63">
        <v>1.1366906474820144</v>
      </c>
      <c r="T22" s="63">
        <v>1.004158004158004</v>
      </c>
      <c r="U22" s="23"/>
      <c r="V22" s="23">
        <v>1260</v>
      </c>
      <c r="W22" s="23">
        <v>1395</v>
      </c>
      <c r="X22" s="23">
        <v>2655</v>
      </c>
      <c r="Y22" s="23"/>
      <c r="Z22" s="62">
        <v>0.75476190476190474</v>
      </c>
      <c r="AA22" s="62">
        <v>0.74623655913978493</v>
      </c>
      <c r="AB22" s="62">
        <v>0.75028248587570623</v>
      </c>
    </row>
    <row r="23" spans="1:28" x14ac:dyDescent="0.3">
      <c r="A23" s="2" t="s">
        <v>17</v>
      </c>
      <c r="B23" s="23">
        <v>534</v>
      </c>
      <c r="C23" s="23">
        <v>591</v>
      </c>
      <c r="D23" s="23">
        <v>1125</v>
      </c>
      <c r="E23" s="23"/>
      <c r="F23" s="62">
        <v>0.34456928838951312</v>
      </c>
      <c r="G23" s="62">
        <v>0.36717428087986465</v>
      </c>
      <c r="H23" s="62">
        <v>0.35644444444444445</v>
      </c>
      <c r="I23" s="23"/>
      <c r="J23" s="63">
        <v>2.4325842696629212</v>
      </c>
      <c r="K23" s="63">
        <v>2.4111675126903553</v>
      </c>
      <c r="L23" s="63">
        <v>2.4213333333333331</v>
      </c>
      <c r="M23" s="23"/>
      <c r="N23" s="62">
        <v>0.6910112359550562</v>
      </c>
      <c r="O23" s="62">
        <v>0.68358714043993229</v>
      </c>
      <c r="P23" s="62">
        <v>0.68711111111111112</v>
      </c>
      <c r="Q23" s="23"/>
      <c r="R23" s="63">
        <v>0.9438202247191011</v>
      </c>
      <c r="S23" s="63">
        <v>1.0423011844331642</v>
      </c>
      <c r="T23" s="63">
        <v>0.99555555555555553</v>
      </c>
      <c r="U23" s="23"/>
      <c r="V23" s="23">
        <v>636</v>
      </c>
      <c r="W23" s="23">
        <v>720</v>
      </c>
      <c r="X23" s="23">
        <v>1356</v>
      </c>
      <c r="Y23" s="23"/>
      <c r="Z23" s="62">
        <v>0.839622641509434</v>
      </c>
      <c r="AA23" s="62">
        <v>0.8208333333333333</v>
      </c>
      <c r="AB23" s="62">
        <v>0.82964601769911506</v>
      </c>
    </row>
    <row r="24" spans="1:28" x14ac:dyDescent="0.3">
      <c r="A24" s="2" t="s">
        <v>18</v>
      </c>
      <c r="B24" s="23">
        <v>1058</v>
      </c>
      <c r="C24" s="23">
        <v>1221</v>
      </c>
      <c r="D24" s="23">
        <v>2279</v>
      </c>
      <c r="E24" s="23"/>
      <c r="F24" s="62">
        <v>0.33553875236294894</v>
      </c>
      <c r="G24" s="62">
        <v>0.29402129402129401</v>
      </c>
      <c r="H24" s="62">
        <v>0.31329530495831504</v>
      </c>
      <c r="I24" s="23"/>
      <c r="J24" s="63">
        <v>2.2079395085066165</v>
      </c>
      <c r="K24" s="63">
        <v>2.6330876330876332</v>
      </c>
      <c r="L24" s="63">
        <v>2.4357174199210179</v>
      </c>
      <c r="M24" s="23"/>
      <c r="N24" s="62">
        <v>0.70604914933837426</v>
      </c>
      <c r="O24" s="62">
        <v>0.64127764127764131</v>
      </c>
      <c r="P24" s="62">
        <v>0.67134708205353222</v>
      </c>
      <c r="Q24" s="23"/>
      <c r="R24" s="63">
        <v>0.76654064272211719</v>
      </c>
      <c r="S24" s="63">
        <v>1.1105651105651106</v>
      </c>
      <c r="T24" s="63">
        <v>0.95085563843791132</v>
      </c>
      <c r="U24" s="23"/>
      <c r="V24" s="23">
        <v>1446</v>
      </c>
      <c r="W24" s="23">
        <v>1645</v>
      </c>
      <c r="X24" s="23">
        <v>3091</v>
      </c>
      <c r="Y24" s="23"/>
      <c r="Z24" s="62">
        <v>0.73167358229598889</v>
      </c>
      <c r="AA24" s="62">
        <v>0.74224924012158056</v>
      </c>
      <c r="AB24" s="62">
        <v>0.73730184406340993</v>
      </c>
    </row>
    <row r="25" spans="1:28" x14ac:dyDescent="0.3">
      <c r="A25" s="2" t="s">
        <v>19</v>
      </c>
      <c r="B25" s="23">
        <v>1018</v>
      </c>
      <c r="C25" s="23">
        <v>1166</v>
      </c>
      <c r="D25" s="23">
        <v>2184</v>
      </c>
      <c r="E25" s="23"/>
      <c r="F25" s="62">
        <v>0.31335952848722987</v>
      </c>
      <c r="G25" s="62">
        <v>0.313893653516295</v>
      </c>
      <c r="H25" s="62">
        <v>0.31364468864468864</v>
      </c>
      <c r="I25" s="23"/>
      <c r="J25" s="63">
        <v>2.4941060903732808</v>
      </c>
      <c r="K25" s="63">
        <v>2.5634648370497426</v>
      </c>
      <c r="L25" s="63">
        <v>2.531135531135531</v>
      </c>
      <c r="M25" s="23"/>
      <c r="N25" s="62">
        <v>0.64538310412573674</v>
      </c>
      <c r="O25" s="62">
        <v>0.61663807890222988</v>
      </c>
      <c r="P25" s="62">
        <v>0.63003663003663002</v>
      </c>
      <c r="Q25" s="23"/>
      <c r="R25" s="63">
        <v>1.0677799607072691</v>
      </c>
      <c r="S25" s="63">
        <v>1.1981132075471699</v>
      </c>
      <c r="T25" s="63">
        <v>1.1373626373626373</v>
      </c>
      <c r="U25" s="23"/>
      <c r="V25" s="23">
        <v>1240</v>
      </c>
      <c r="W25" s="23">
        <v>1532</v>
      </c>
      <c r="X25" s="23">
        <v>2772</v>
      </c>
      <c r="Y25" s="23"/>
      <c r="Z25" s="62">
        <v>0.82096774193548383</v>
      </c>
      <c r="AA25" s="62">
        <v>0.7610966057441253</v>
      </c>
      <c r="AB25" s="62">
        <v>0.78787878787878785</v>
      </c>
    </row>
    <row r="26" spans="1:28" ht="18.75" customHeight="1" thickBot="1" x14ac:dyDescent="0.35">
      <c r="A26" s="41" t="s">
        <v>24</v>
      </c>
      <c r="B26" s="41">
        <v>40100</v>
      </c>
      <c r="C26" s="41">
        <v>42166</v>
      </c>
      <c r="D26" s="41">
        <v>82257</v>
      </c>
      <c r="E26" s="41"/>
      <c r="F26" s="42">
        <v>0.38710723192019952</v>
      </c>
      <c r="G26" s="42">
        <v>0.38539269872144605</v>
      </c>
      <c r="H26" s="42">
        <v>0.38622852766329918</v>
      </c>
      <c r="I26" s="41"/>
      <c r="J26" s="61">
        <v>2.1945490362317033</v>
      </c>
      <c r="K26" s="61">
        <v>2.268146356500913</v>
      </c>
      <c r="L26" s="61">
        <v>2.2322726499258576</v>
      </c>
      <c r="M26" s="41"/>
      <c r="N26" s="42">
        <v>0.70261084115914296</v>
      </c>
      <c r="O26" s="42">
        <v>0.68675678908960403</v>
      </c>
      <c r="P26" s="42">
        <v>0.69448192948450571</v>
      </c>
      <c r="Q26" s="41"/>
      <c r="R26" s="61">
        <v>0.88851755786113329</v>
      </c>
      <c r="S26" s="61">
        <v>0.99543877987361618</v>
      </c>
      <c r="T26" s="61">
        <v>0.94327777101837207</v>
      </c>
      <c r="U26" s="41"/>
      <c r="V26" s="41">
        <v>51905</v>
      </c>
      <c r="W26" s="41">
        <v>56539</v>
      </c>
      <c r="X26" s="41">
        <v>108445</v>
      </c>
      <c r="Y26" s="41"/>
      <c r="Z26" s="42">
        <v>0.7725652634620942</v>
      </c>
      <c r="AA26" s="42">
        <v>0.74562691239675272</v>
      </c>
      <c r="AB26" s="42">
        <v>0.7585135322052653</v>
      </c>
    </row>
    <row r="28" spans="1:28" x14ac:dyDescent="0.3">
      <c r="A28" t="s">
        <v>53</v>
      </c>
    </row>
  </sheetData>
  <mergeCells count="3">
    <mergeCell ref="B3:D3"/>
    <mergeCell ref="Z3:AB3"/>
    <mergeCell ref="F3:H3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3f6c91-b5b3-4dff-89ad-5fc55ccc8930"/>
    <ISBN xmlns="343f6c91-b5b3-4dff-89ad-5fc55ccc8930" xsi:nil="true"/>
    <Datum_x0020_för_x0020_uppdatering xmlns="343f6c91-b5b3-4dff-89ad-5fc55ccc8930" xsi:nil="true"/>
    <Leveransmetod xmlns="343f6c91-b5b3-4dff-89ad-5fc55ccc8930">
      <Value>Nedladdningsbar</Value>
    </Leveransmetod>
    <Avpubliceringsdatum xmlns="343f6c91-b5b3-4dff-89ad-5fc55ccc8930" xsi:nil="true"/>
    <Granskas_x0020_av_x0020_webbredaktion xmlns="343f6c91-b5b3-4dff-89ad-5fc55ccc8930">false</Granskas_x0020_av_x0020_webbredaktion>
    <Pris_x0020__x0028_exkl._x0020_moms_x0029_ xmlns="343f6c91-b5b3-4dff-89ad-5fc55ccc8930">0</Pris_x0020__x0028_exkl._x0020_moms_x0029_>
    <Datum_x0020_för_x0020_publicering xmlns="343f6c91-b5b3-4dff-89ad-5fc55ccc8930">2016-12-31T23:00:00+00:00</Datum_x0020_för_x0020_publicering>
    <Verksamhetsområde xmlns="343f6c91-b5b3-4dff-89ad-5fc55ccc8930">
      <Value>Tandvård</Value>
    </Verksamhetsområde>
    <Språk_x0020_på_x0020_publikation xmlns="3b7fe2ab-f366-46fa-9c85-7b29d4e9a966">Svenska</Språk_x0020_på_x0020_publikation>
    <f0b63fb838514edda550d3da4cfbf27d xmlns="343f6c91-b5b3-4dff-89ad-5fc55ccc8930">
      <Terms xmlns="http://schemas.microsoft.com/office/infopath/2007/PartnerControls"/>
    </f0b63fb838514edda550d3da4cfbf27d>
    <Dokumenttyp xmlns="343f6c91-b5b3-4dff-89ad-5fc55ccc8930">Publikation</Dokumenttyp>
    <Titel xmlns="343f6c91-b5b3-4dff-89ad-5fc55ccc8930">Bilaga – Tabeller – Karies bland barn och ungdomar</Titel>
    <Huvuddokument_x002f_bilaga xmlns="343f6c91-b5b3-4dff-89ad-5fc55ccc8930">Bilaga</Huvuddokument_x002f_bilaga>
    <Ansvarig_x0020_produktionsledare xmlns="343f6c91-b5b3-4dff-89ad-5fc55ccc8930">
      <UserInfo>
        <DisplayName/>
        <AccountId xsi:nil="true"/>
        <AccountType/>
      </UserInfo>
    </Ansvarig_x0020_produktionsledare>
    <Typ_x0020_av_x0020_format xmlns="343f6c91-b5b3-4dff-89ad-5fc55ccc8930" xsi:nil="true"/>
    <Beställningsnummer xmlns="343f6c91-b5b3-4dff-89ad-5fc55ccc8930">17370</Beställningsnummer>
    <SOCPublEdition xmlns="343f6c91-b5b3-4dff-89ad-5fc55ccc8930" xsi:nil="true"/>
    <n100172ac3744ec48476a6bc1cfadbfc xmlns="343f6c91-b5b3-4dff-89ad-5fc55ccc8930">
      <Terms xmlns="http://schemas.microsoft.com/office/infopath/2007/PartnerControls"/>
    </n100172ac3744ec48476a6bc1cfadbfc>
    <Anteckningar xmlns="343f6c91-b5b3-4dff-89ad-5fc55ccc8930"> U VÄL Andreas Cederlund</Anteckningar>
    <Vikt_x0020__x0028_gram_x0029_ xmlns="343f6c91-b5b3-4dff-89ad-5fc55ccc8930" xsi:nil="true"/>
    <Produkter xmlns="343f6c91-b5b3-4dff-89ad-5fc55ccc8930">Statistik</Produkter>
    <Ämnesområde xmlns="3b7fe2ab-f366-46fa-9c85-7b29d4e9a966"/>
    <Artikelnummer xmlns="343f6c91-b5b3-4dff-89ad-5fc55ccc8930">2017-11-6</Artikelnummer>
    <Status_x0020_på_x0020_publikation xmlns="343f6c91-b5b3-4dff-89ad-5fc55ccc8930">Publicerad</Status_x0020_på_x0020_publikation>
    <Moms xmlns="343f6c91-b5b3-4dff-89ad-5fc55ccc8930">6%</Moms>
    <POD-typ xmlns="3b7fe2ab-f366-46fa-9c85-7b29d4e9a966" xsi:nil="true"/>
    <SOCPublYear xmlns="343f6c91-b5b3-4dff-89ad-5fc55ccc8930">2017</SOCPublYear>
    <Ansvarig_x0020_sakkunnig xmlns="343f6c91-b5b3-4dff-89ad-5fc55ccc8930">
      <UserInfo>
        <DisplayName/>
        <AccountId xsi:nil="true"/>
        <AccountType/>
      </UserInfo>
    </Ansvarig_x0020_sakkunnig>
    <E-plikt xmlns="3b7fe2ab-f366-46fa-9c85-7b29d4e9a966">false</E-plikt>
    <Ingress xmlns="343f6c91-b5b3-4dff-89ad-5fc55ccc8930" xsi:nil="true"/>
    <Antal_x0020_sidor xmlns="343f6c91-b5b3-4dff-89ad-5fc55ccc8930" xsi:nil="true"/>
    <PortfoljID xmlns="18942921-39ac-4bf3-98fa-6ceb15a22cb8">3697</PortfoljID>
    <SOCPublMonth xmlns="343f6c91-b5b3-4dff-89ad-5fc55ccc8930">01</SOCPublMonth>
    <Finns_x0020_omslag_x0020_till_x0020_huvuddokument xmlns="343f6c91-b5b3-4dff-89ad-5fc55ccc8930">false</Finns_x0020_omslag_x0020_till_x0020_huvuddokument>
    <Ansvarig_x0020_avd_x002f_enhet xmlns="343f6c91-b5b3-4dff-89ad-5fc55ccc8930" xsi:nil="true"/>
    <Tidigare_x0020_sakkunnig xmlns="343f6c91-b5b3-4dff-89ad-5fc55ccc8930" xsi:nil="true"/>
    <Notifiera_x0020_webbredaktion xmlns="343f6c91-b5b3-4dff-89ad-5fc55ccc8930">true</Notifiera_x0020_webbredaktion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piServer" ma:contentTypeID="0x010100096182B2028BF449A3D0EB79FD2CC846010018B3E305294CA74CB0E27D6EDADC3259" ma:contentTypeVersion="58" ma:contentTypeDescription="Dessa fält används av artikelkatalogen och är en innehållstyp för samtliga fält som ska vara läsbara via EpiServer Connector." ma:contentTypeScope="" ma:versionID="7e48ccafccd8f2d47d94f8505486ccac">
  <xsd:schema xmlns:xsd="http://www.w3.org/2001/XMLSchema" xmlns:xs="http://www.w3.org/2001/XMLSchema" xmlns:p="http://schemas.microsoft.com/office/2006/metadata/properties" xmlns:ns1="343f6c91-b5b3-4dff-89ad-5fc55ccc8930" xmlns:ns3="3b7fe2ab-f366-46fa-9c85-7b29d4e9a966" xmlns:ns4="18942921-39ac-4bf3-98fa-6ceb15a22cb8" targetNamespace="http://schemas.microsoft.com/office/2006/metadata/properties" ma:root="true" ma:fieldsID="c7244c7aa1587c1140d7e9b5fc46e75d" ns1:_="" ns3:_="" ns4:_="">
    <xsd:import namespace="343f6c91-b5b3-4dff-89ad-5fc55ccc8930"/>
    <xsd:import namespace="3b7fe2ab-f366-46fa-9c85-7b29d4e9a966"/>
    <xsd:import namespace="18942921-39ac-4bf3-98fa-6ceb15a22cb8"/>
    <xsd:element name="properties">
      <xsd:complexType>
        <xsd:sequence>
          <xsd:element name="documentManagement">
            <xsd:complexType>
              <xsd:all>
                <xsd:element ref="ns1:Titel"/>
                <xsd:element ref="ns1:SOCPublYear" minOccurs="0"/>
                <xsd:element ref="ns1:SOCPublMonth" minOccurs="0"/>
                <xsd:element ref="ns1:Beställningsnummer" minOccurs="0"/>
                <xsd:element ref="ns1:Artikelnummer" minOccurs="0"/>
                <xsd:element ref="ns1:Vikt_x0020__x0028_gram_x0029_" minOccurs="0"/>
                <xsd:element ref="ns1:Antal_x0020_sidor" minOccurs="0"/>
                <xsd:element ref="ns1:ISBN" minOccurs="0"/>
                <xsd:element ref="ns1:Typ_x0020_av_x0020_format" minOccurs="0"/>
                <xsd:element ref="ns3:POD-typ" minOccurs="0"/>
                <xsd:element ref="ns3:Språk_x0020_på_x0020_publikation" minOccurs="0"/>
                <xsd:element ref="ns1:Pris_x0020__x0028_exkl._x0020_moms_x0029_" minOccurs="0"/>
                <xsd:element ref="ns1:Moms" minOccurs="0"/>
                <xsd:element ref="ns1:SOCPublEdition" minOccurs="0"/>
                <xsd:element ref="ns1:Anteckningar" minOccurs="0"/>
                <xsd:element ref="ns1:Status_x0020_på_x0020_publikation"/>
                <xsd:element ref="ns1:Datum_x0020_för_x0020_publicering"/>
                <xsd:element ref="ns1:Ansvarig_x0020_produktionsledare" minOccurs="0"/>
                <xsd:element ref="ns1:Ansvarig_x0020_sakkunnig" minOccurs="0"/>
                <xsd:element ref="ns1:Ansvarig_x0020_avd_x002f_enhet" minOccurs="0"/>
                <xsd:element ref="ns1:Tidigare_x0020_sakkunnig" minOccurs="0"/>
                <xsd:element ref="ns1:Dokumenttyp" minOccurs="0"/>
                <xsd:element ref="ns1:Avpubliceringsdatum" minOccurs="0"/>
                <xsd:element ref="ns3:E-plikt" minOccurs="0"/>
                <xsd:element ref="ns1:Granskas_x0020_av_x0020_webbredaktion" minOccurs="0"/>
                <xsd:element ref="ns1:Datum_x0020_för_x0020_uppdatering" minOccurs="0"/>
                <xsd:element ref="ns1:Huvuddokument_x002f_bilaga"/>
                <xsd:element ref="ns1:Leveransmetod" minOccurs="0"/>
                <xsd:element ref="ns1:Ingress" minOccurs="0"/>
                <xsd:element ref="ns1:Produkter"/>
                <xsd:element ref="ns3:Ämnesområde" minOccurs="0"/>
                <xsd:element ref="ns4:PortfoljID" minOccurs="0"/>
                <xsd:element ref="ns1:Verksamhetsområde" minOccurs="0"/>
                <xsd:element ref="ns1:Finns_x0020_omslag_x0020_till_x0020_huvuddokument" minOccurs="0"/>
                <xsd:element ref="ns1:TaxCatchAll" minOccurs="0"/>
                <xsd:element ref="ns1:TaxCatchAllLabel" minOccurs="0"/>
                <xsd:element ref="ns1:f0b63fb838514edda550d3da4cfbf27d" minOccurs="0"/>
                <xsd:element ref="ns1:n100172ac3744ec48476a6bc1cfadbfc" minOccurs="0"/>
                <xsd:element ref="ns1:Notifiera_x0020_webbredak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f6c91-b5b3-4dff-89ad-5fc55ccc8930" elementFormDefault="qualified">
    <xsd:import namespace="http://schemas.microsoft.com/office/2006/documentManagement/types"/>
    <xsd:import namespace="http://schemas.microsoft.com/office/infopath/2007/PartnerControls"/>
    <xsd:element name="Titel" ma:index="0" ma:displayName="Titel" ma:internalName="Titel" ma:readOnly="false">
      <xsd:simpleType>
        <xsd:restriction base="dms:Text">
          <xsd:maxLength value="255"/>
        </xsd:restriction>
      </xsd:simpleType>
    </xsd:element>
    <xsd:element name="SOCPublYear" ma:index="1" nillable="true" ma:displayName="Publiceringsår" ma:decimals="0" ma:internalName="SOCPublYear" ma:readOnly="false">
      <xsd:simpleType>
        <xsd:restriction base="dms:Number">
          <xsd:maxInclusive value="2050"/>
          <xsd:minInclusive value="1980"/>
        </xsd:restriction>
      </xsd:simpleType>
    </xsd:element>
    <xsd:element name="SOCPublMonth" ma:index="2" nillable="true" ma:displayName="Publiceringsmånad" ma:default="01" ma:format="Dropdown" ma:internalName="SOCPublMonth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</xsd:restriction>
      </xsd:simpleType>
    </xsd:element>
    <xsd:element name="Beställningsnummer" ma:index="4" nillable="true" ma:displayName="Beställningsnummer" ma:internalName="Best_x00e4_llningsnummer" ma:readOnly="false">
      <xsd:simpleType>
        <xsd:restriction base="dms:Text">
          <xsd:maxLength value="25"/>
        </xsd:restriction>
      </xsd:simpleType>
    </xsd:element>
    <xsd:element name="Artikelnummer" ma:index="5" nillable="true" ma:displayName="Artikelnummer" ma:internalName="Artikelnummer" ma:readOnly="false">
      <xsd:simpleType>
        <xsd:restriction base="dms:Text">
          <xsd:maxLength value="255"/>
        </xsd:restriction>
      </xsd:simpleType>
    </xsd:element>
    <xsd:element name="Vikt_x0020__x0028_gram_x0029_" ma:index="6" nillable="true" ma:displayName="Vikt (gram)" ma:decimals="0" ma:internalName="Vikt_x0020__x0028_gram_x0029_" ma:readOnly="false" ma:percentage="FALSE">
      <xsd:simpleType>
        <xsd:restriction base="dms:Number"/>
      </xsd:simpleType>
    </xsd:element>
    <xsd:element name="Antal_x0020_sidor" ma:index="7" nillable="true" ma:displayName="Antal sidor" ma:decimals="0" ma:internalName="Antal_x0020_sidor" ma:readOnly="false" ma:percentage="FALSE">
      <xsd:simpleType>
        <xsd:restriction base="dms:Number"/>
      </xsd:simpleType>
    </xsd:element>
    <xsd:element name="ISBN" ma:index="8" nillable="true" ma:displayName="ISBN" ma:internalName="ISBN" ma:readOnly="false">
      <xsd:simpleType>
        <xsd:restriction base="dms:Text">
          <xsd:maxLength value="255"/>
        </xsd:restriction>
      </xsd:simpleType>
    </xsd:element>
    <xsd:element name="Typ_x0020_av_x0020_format" ma:index="9" nillable="true" ma:displayName="Typ av format" ma:format="Dropdown" ma:internalName="Typ_x0020_av_x0020_format" ma:readOnly="false">
      <xsd:simpleType>
        <xsd:restriction base="dms:Choice">
          <xsd:enumeration value="---"/>
          <xsd:enumeration value="Affisch"/>
          <xsd:enumeration value="Blad"/>
          <xsd:enumeration value="Bok"/>
          <xsd:enumeration value="Broschyr"/>
          <xsd:enumeration value="DVD"/>
          <xsd:enumeration value="Excel"/>
          <xsd:enumeration value="Folder"/>
          <xsd:enumeration value="Häfte"/>
          <xsd:enumeration value="Kartongställ"/>
          <xsd:enumeration value="Kort"/>
          <xsd:enumeration value="Ljudfil"/>
          <xsd:enumeration value="PDF"/>
          <xsd:enumeration value="POD"/>
          <xsd:enumeration value="Profilmaterial"/>
          <xsd:enumeration value="Punktskrift"/>
        </xsd:restriction>
      </xsd:simpleType>
    </xsd:element>
    <xsd:element name="Pris_x0020__x0028_exkl._x0020_moms_x0029_" ma:index="12" nillable="true" ma:displayName="Pris (exkl. moms)" ma:LCID="1053" ma:internalName="Pris_x0020__x0028_exkl_x002e__x0020_moms_x0029_">
      <xsd:simpleType>
        <xsd:restriction base="dms:Currency"/>
      </xsd:simpleType>
    </xsd:element>
    <xsd:element name="Moms" ma:index="13" nillable="true" ma:displayName="Moms" ma:default="0%" ma:format="Dropdown" ma:internalName="Moms" ma:readOnly="false">
      <xsd:simpleType>
        <xsd:restriction base="dms:Choice">
          <xsd:enumeration value="0%"/>
          <xsd:enumeration value="6%"/>
          <xsd:enumeration value="12%"/>
          <xsd:enumeration value="25%"/>
        </xsd:restriction>
      </xsd:simpleType>
    </xsd:element>
    <xsd:element name="SOCPublEdition" ma:index="14" nillable="true" ma:displayName="Upplaga" ma:decimals="0" ma:internalName="SOCPublEdition" ma:readOnly="false">
      <xsd:simpleType>
        <xsd:restriction base="dms:Number"/>
      </xsd:simpleType>
    </xsd:element>
    <xsd:element name="Anteckningar" ma:index="15" nillable="true" ma:displayName="Anteckningar" ma:internalName="Anteckningar" ma:readOnly="false">
      <xsd:simpleType>
        <xsd:restriction base="dms:Note">
          <xsd:maxLength value="255"/>
        </xsd:restriction>
      </xsd:simpleType>
    </xsd:element>
    <xsd:element name="Status_x0020_på_x0020_publikation" ma:index="16" ma:displayName="Status på publikation" ma:format="Dropdown" ma:indexed="true" ma:internalName="Status_x0020_p_x00e5__x0020_publikation" ma:readOnly="false">
      <xsd:simpleType>
        <xsd:restriction base="dms:Choice">
          <xsd:enumeration value="Ej publicerad"/>
          <xsd:enumeration value="Publicerad"/>
          <xsd:enumeration value="Inaktuell"/>
        </xsd:restriction>
      </xsd:simpleType>
    </xsd:element>
    <xsd:element name="Datum_x0020_för_x0020_publicering" ma:index="17" ma:displayName="Datum för publicering på webb" ma:format="DateTime" ma:indexed="true" ma:internalName="Datum_x0020_f_x00f6_r_x0020_publicering" ma:readOnly="false">
      <xsd:simpleType>
        <xsd:restriction base="dms:DateTime"/>
      </xsd:simpleType>
    </xsd:element>
    <xsd:element name="Ansvarig_x0020_produktionsledare" ma:index="18" nillable="true" ma:displayName="Ansvarig produktionsledare" ma:indexed="true" ma:list="UserInfo" ma:SharePointGroup="0" ma:internalName="Ansvarig_x0020_produktionsledar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svarig_x0020_sakkunnig" ma:index="19" nillable="true" ma:displayName="Ansvarig sakkunnig" ma:list="UserInfo" ma:SharePointGroup="0" ma:internalName="Ansvarig_x0020_sakkunnig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svarig_x0020_avd_x002f_enhet" ma:index="20" nillable="true" ma:displayName="Ansvarig avd/enhet" ma:format="Dropdown" ma:internalName="Ansvarig_x0020_avd_x002F_enhet">
      <xsd:simpleType>
        <xsd:restriction base="dms:Choice">
          <xsd:enumeration value="A/ACS"/>
          <xsd:enumeration value="A/HT1"/>
          <xsd:enumeration value="A/HT2"/>
          <xsd:enumeration value="A/HT3"/>
          <xsd:enumeration value="A/HT4"/>
          <xsd:enumeration value="A/SO1"/>
          <xsd:enumeration value="A/SO2"/>
          <xsd:enumeration value="A/SPEC1"/>
          <xsd:enumeration value="A/SPEC2"/>
          <xsd:enumeration value="BST/ACS"/>
          <xsd:enumeration value="BST/BEH1"/>
          <xsd:enumeration value="BST/BEH2"/>
          <xsd:enumeration value="BST/STB"/>
          <xsd:enumeration value="GDS/ACS"/>
          <xsd:enumeration value="GDS/KB"/>
          <xsd:enumeration value="KHS/ACS"/>
          <xsd:enumeration value="KHS/HV"/>
          <xsd:enumeration value="KHS/NDC"/>
          <xsd:enumeration value="KHS/NR"/>
          <xsd:enumeration value="KHS/NR1"/>
          <xsd:enumeration value="KHS/NR2"/>
          <xsd:enumeration value="KHS/PS"/>
          <xsd:enumeration value="KHS/VHS"/>
          <xsd:enumeration value="KOM/ACS"/>
          <xsd:enumeration value="KOM/KM1"/>
          <xsd:enumeration value="KOM/KM2"/>
          <xsd:enumeration value="KOM/PK"/>
          <xsd:enumeration value="KOM/PRE"/>
          <xsd:enumeration value="KOM/WEB"/>
          <xsd:enumeration value="KOM/WP"/>
          <xsd:enumeration value="KST/ACS"/>
          <xsd:enumeration value="KST/IE"/>
          <xsd:enumeration value="KST/KEB"/>
          <xsd:enumeration value="KST/KT"/>
          <xsd:enumeration value="KST/KU"/>
          <xsd:enumeration value="KST/VSO1"/>
          <xsd:enumeration value="KST/VSO2"/>
          <xsd:enumeration value="R/ACS"/>
          <xsd:enumeration value="R/FVJ"/>
          <xsd:enumeration value="R/HSJ"/>
          <xsd:enumeration value="R/SOJ"/>
          <xsd:enumeration value="S/ACS"/>
          <xsd:enumeration value="S/FOR"/>
          <xsd:enumeration value="S/IU"/>
          <xsd:enumeration value="S/KLT"/>
          <xsd:enumeration value="S/RE"/>
          <xsd:enumeration value="S/RES"/>
          <xsd:enumeration value="S/ST1"/>
          <xsd:enumeration value="S/ST2"/>
          <xsd:enumeration value="S/SÖ"/>
          <xsd:enumeration value="S/ÖJ1"/>
          <xsd:enumeration value="S/ÖJ2"/>
          <xsd:enumeration value="U/ACS"/>
          <xsd:enumeration value="U/EM"/>
          <xsd:enumeration value="U/SA"/>
          <xsd:enumeration value="U/UV"/>
          <xsd:enumeration value="U/VÄL"/>
          <xsd:enumeration value="V/ACS"/>
          <xsd:enumeration value="V/EE"/>
          <xsd:enumeration value="V/IT"/>
          <xsd:enumeration value="V/PE"/>
          <xsd:enumeration value="V/REG"/>
          <xsd:enumeration value="V/SE"/>
          <xsd:enumeration value="V/UE"/>
        </xsd:restriction>
      </xsd:simpleType>
    </xsd:element>
    <xsd:element name="Tidigare_x0020_sakkunnig" ma:index="21" nillable="true" ma:displayName="Tidigare sakkunnig" ma:internalName="Tidigare_x0020_sakkunnig">
      <xsd:simpleType>
        <xsd:restriction base="dms:Text">
          <xsd:maxLength value="255"/>
        </xsd:restriction>
      </xsd:simpleType>
    </xsd:element>
    <xsd:element name="Dokumenttyp" ma:index="22" nillable="true" ma:displayName="Dokumenttyp" ma:default="Publikation" ma:format="Dropdown" ma:internalName="Dokumenttyp" ma:readOnly="false">
      <xsd:simpleType>
        <xsd:restriction base="dms:Choice">
          <xsd:enumeration value="Publikation"/>
        </xsd:restriction>
      </xsd:simpleType>
    </xsd:element>
    <xsd:element name="Avpubliceringsdatum" ma:index="23" nillable="true" ma:displayName="Avpubliceringsdatum" ma:format="DateOnly" ma:internalName="Avpubliceringsdatum" ma:readOnly="false">
      <xsd:simpleType>
        <xsd:restriction base="dms:DateTime"/>
      </xsd:simpleType>
    </xsd:element>
    <xsd:element name="Granskas_x0020_av_x0020_webbredaktion" ma:index="25" nillable="true" ma:displayName="Granskas av webbredaktion" ma:default="0" ma:internalName="Granskas_x0020_av_x0020_webbredaktion" ma:readOnly="false">
      <xsd:simpleType>
        <xsd:restriction base="dms:Boolean"/>
      </xsd:simpleType>
    </xsd:element>
    <xsd:element name="Datum_x0020_för_x0020_uppdatering" ma:index="26" nillable="true" ma:displayName="Datum för uppdatering" ma:format="DateOnly" ma:internalName="Datum_x0020_f_x00f6_r_x0020_uppdatering" ma:readOnly="false">
      <xsd:simpleType>
        <xsd:restriction base="dms:DateTime"/>
      </xsd:simpleType>
    </xsd:element>
    <xsd:element name="Huvuddokument_x002f_bilaga" ma:index="27" ma:displayName="Huvuddokument/bilaga" ma:format="Dropdown" ma:internalName="Huvuddokument_x002F_bilaga" ma:readOnly="false">
      <xsd:simpleType>
        <xsd:restriction base="dms:Choice">
          <xsd:enumeration value="Huvuddokument"/>
          <xsd:enumeration value="Bilaga"/>
          <xsd:enumeration value="Omslag"/>
        </xsd:restriction>
      </xsd:simpleType>
    </xsd:element>
    <xsd:element name="Leveransmetod" ma:index="28" nillable="true" ma:displayName="Leveransmetod" ma:default="Nedladdningsbar" ma:internalName="Leveransmetod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edladdningsbar"/>
                    <xsd:enumeration value="Tryckt upplaga"/>
                    <xsd:enumeration value="Print on demand"/>
                    <xsd:enumeration value="Endast beställningsbar"/>
                  </xsd:restriction>
                </xsd:simpleType>
              </xsd:element>
            </xsd:sequence>
          </xsd:extension>
        </xsd:complexContent>
      </xsd:complexType>
    </xsd:element>
    <xsd:element name="Ingress" ma:index="29" nillable="true" ma:displayName="Ingress" ma:internalName="Ingress" ma:readOnly="false">
      <xsd:simpleType>
        <xsd:restriction base="dms:Note">
          <xsd:maxLength value="255"/>
        </xsd:restriction>
      </xsd:simpleType>
    </xsd:element>
    <xsd:element name="Produkter" ma:index="30" ma:displayName="Produkt" ma:default="Övrigt" ma:format="RadioButtons" ma:internalName="Produkter" ma:readOnly="false">
      <xsd:simpleType>
        <xsd:restriction base="dms:Choice">
          <xsd:enumeration value="Föreskrifter och allmänna råd"/>
          <xsd:enumeration value="Handböcker"/>
          <xsd:enumeration value="Klassifikationer och koder"/>
          <xsd:enumeration value="Kunskapsstöd"/>
          <xsd:enumeration value="Meddelandeblad"/>
          <xsd:enumeration value="Nationella riktlinjer"/>
          <xsd:enumeration value="Nationella screeningprogram"/>
          <xsd:enumeration value="Statistik"/>
          <xsd:enumeration value="Vägledning"/>
          <xsd:enumeration value="Öppna jämförelser"/>
          <xsd:enumeration value="Övrigt"/>
        </xsd:restriction>
      </xsd:simpleType>
    </xsd:element>
    <xsd:element name="Verksamhetsområde" ma:index="33" nillable="true" ma:displayName="Verksamhetsområde" ma:internalName="Verksamhetsomr_x00e5_de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älso- och sjukvård"/>
                    <xsd:enumeration value="Socialtjänst"/>
                    <xsd:enumeration value="Tandvård"/>
                  </xsd:restriction>
                </xsd:simpleType>
              </xsd:element>
            </xsd:sequence>
          </xsd:extension>
        </xsd:complexContent>
      </xsd:complexType>
    </xsd:element>
    <xsd:element name="Finns_x0020_omslag_x0020_till_x0020_huvuddokument" ma:index="34" nillable="true" ma:displayName="Finns omslag till huvuddokument" ma:default="0" ma:internalName="Finns_x0020_omslag_x0020_till_x0020_huvuddokument">
      <xsd:simpleType>
        <xsd:restriction base="dms:Boolean"/>
      </xsd:simpleType>
    </xsd:element>
    <xsd:element name="TaxCatchAll" ma:index="36" nillable="true" ma:displayName="Taxonomy Catch All Column" ma:description="" ma:hidden="true" ma:list="{d16448d0-d907-4fd0-a73a-d926832f6153}" ma:internalName="TaxCatchAll" ma:readOnly="false" ma:showField="CatchAllData" ma:web="343f6c91-b5b3-4dff-89ad-5fc55ccc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7" nillable="true" ma:displayName="Taxonomy Catch All Column1" ma:description="" ma:hidden="true" ma:list="{d16448d0-d907-4fd0-a73a-d926832f6153}" ma:internalName="TaxCatchAllLabel" ma:readOnly="true" ma:showField="CatchAllDataLabel" ma:web="343f6c91-b5b3-4dff-89ad-5fc55ccc89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0b63fb838514edda550d3da4cfbf27d" ma:index="39" nillable="true" ma:taxonomy="true" ma:internalName="f0b63fb838514edda550d3da4cfbf27d" ma:taxonomyFieldName="Ansvarig_x0020_avdelning_x002F_enhet" ma:displayName="Ansvarig enhet" ma:readOnly="false" ma:default="" ma:fieldId="{f0b63fb8-3851-4edd-a550-d3da4cfbf27d}" ma:sspId="68028966-b333-4fcd-be16-92d907fe3d90" ma:termSetId="2ebf11d2-b480-4a3f-9366-2ba648925ad7" ma:anchorId="bcf0acf7-28b0-4787-afb1-e092e400ba94" ma:open="false" ma:isKeyword="false">
      <xsd:complexType>
        <xsd:sequence>
          <xsd:element ref="pc:Terms" minOccurs="0" maxOccurs="1"/>
        </xsd:sequence>
      </xsd:complexType>
    </xsd:element>
    <xsd:element name="n100172ac3744ec48476a6bc1cfadbfc" ma:index="40" nillable="true" ma:taxonomy="true" ma:internalName="n100172ac3744ec48476a6bc1cfadbfc" ma:taxonomyFieldName="Ansvarig_x0020_avdelning" ma:displayName="Ansvarig avdelning" ma:readOnly="false" ma:default="" ma:fieldId="{7100172a-c374-4ec4-8476-a6bc1cfadbfc}" ma:sspId="68028966-b333-4fcd-be16-92d907fe3d90" ma:termSetId="2ebf11d2-b480-4a3f-9366-2ba648925ad7" ma:anchorId="bcf0acf7-28b0-4787-afb1-e092e400ba94" ma:open="false" ma:isKeyword="false">
      <xsd:complexType>
        <xsd:sequence>
          <xsd:element ref="pc:Terms" minOccurs="0" maxOccurs="1"/>
        </xsd:sequence>
      </xsd:complexType>
    </xsd:element>
    <xsd:element name="Notifiera_x0020_webbredaktion" ma:index="51" nillable="true" ma:displayName="Notifiera webbredaktion" ma:default="1" ma:internalName="Notifiera_x0020_webbredaktion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fe2ab-f366-46fa-9c85-7b29d4e9a966" elementFormDefault="qualified">
    <xsd:import namespace="http://schemas.microsoft.com/office/2006/documentManagement/types"/>
    <xsd:import namespace="http://schemas.microsoft.com/office/infopath/2007/PartnerControls"/>
    <xsd:element name="POD-typ" ma:index="10" nillable="true" ma:displayName="POD-typ" ma:format="Dropdown" ma:internalName="POD_x002d_typ" ma:readOnly="false">
      <xsd:simpleType>
        <xsd:restriction base="dms:Choice">
          <xsd:enumeration value="---"/>
          <xsd:enumeration value="Klamrade blad"/>
          <xsd:enumeration value="Limbindning"/>
          <xsd:enumeration value="Rygghäftning"/>
          <xsd:enumeration value="Utskrift (1-2 sidor)"/>
        </xsd:restriction>
      </xsd:simpleType>
    </xsd:element>
    <xsd:element name="Språk_x0020_på_x0020_publikation" ma:index="11" nillable="true" ma:displayName="Språk på publikation" ma:default="Svenska" ma:format="Dropdown" ma:internalName="Spr_x00e5_k_x0020_p_x00e5__x0020_publikation" ma:readOnly="false">
      <xsd:simpleType>
        <xsd:restriction base="dms:Choice">
          <xsd:enumeration value="Afghanska"/>
          <xsd:enumeration value="Albanska"/>
          <xsd:enumeration value="Amarinja"/>
          <xsd:enumeration value="Amhariska"/>
          <xsd:enumeration value="Arabiska"/>
          <xsd:enumeration value="Assyriska"/>
          <xsd:enumeration value="Azerbajdzjanska"/>
          <xsd:enumeration value="Azeriska"/>
          <xsd:enumeration value="Bajuni"/>
          <xsd:enumeration value="Baskiska"/>
          <xsd:enumeration value="Behdini"/>
          <xsd:enumeration value="Vitryska"/>
          <xsd:enumeration value="Bengali"/>
          <xsd:enumeration value="Berber"/>
          <xsd:enumeration value="BKS"/>
          <xsd:enumeration value="Bosniska"/>
          <xsd:enumeration value="Bravanese"/>
          <xsd:enumeration value="Bulgariska"/>
          <xsd:enumeration value="Burmesiska"/>
          <xsd:enumeration value="Cakchiquel"/>
          <xsd:enumeration value="Kambodjanska"/>
          <xsd:enumeration value="Kantonesiska"/>
          <xsd:enumeration value="Katalansk"/>
          <xsd:enumeration value="Kaldeiska"/>
          <xsd:enumeration value="Chamorro"/>
          <xsd:enumeration value="Chao-chow"/>
          <xsd:enumeration value="Chavacano"/>
          <xsd:enumeration value="chuukese"/>
          <xsd:enumeration value="Kroatisk"/>
          <xsd:enumeration value="Tjeckiska"/>
          <xsd:enumeration value="Danska"/>
          <xsd:enumeration value="Dari"/>
          <xsd:enumeration value="Dinka"/>
          <xsd:enumeration value="Diula"/>
          <xsd:enumeration value="Holländska"/>
          <xsd:enumeration value="Engelska"/>
          <xsd:enumeration value="Estniska"/>
          <xsd:enumeration value="Fante"/>
          <xsd:enumeration value="Persiska"/>
          <xsd:enumeration value="Finska"/>
          <xsd:enumeration value="Flamländsk"/>
          <xsd:enumeration value="Franska"/>
          <xsd:enumeration value="Fukienese"/>
          <xsd:enumeration value="Fula"/>
          <xsd:enumeration value="Fulani"/>
          <xsd:enumeration value="Fuzhou"/>
          <xsd:enumeration value="Gaddang"/>
          <xsd:enumeration value="Gaelisk"/>
          <xsd:enumeration value="Gaelic-irländsk"/>
          <xsd:enumeration value="Gaelic-skott"/>
          <xsd:enumeration value="Georgiansk"/>
          <xsd:enumeration value="Tyska"/>
          <xsd:enumeration value="Gorani"/>
          <xsd:enumeration value="Grekiska"/>
          <xsd:enumeration value="Gujarati"/>
          <xsd:enumeration value="Haitisk kreol"/>
          <xsd:enumeration value="Hakka"/>
          <xsd:enumeration value="Hakka-chinese"/>
          <xsd:enumeration value="Hausa"/>
          <xsd:enumeration value="Hgebreiska"/>
          <xsd:enumeration value="Hindi"/>
          <xsd:enumeration value="Hmong"/>
          <xsd:enumeration value="Ungerska"/>
          <xsd:enumeration value="Ibanag"/>
          <xsd:enumeration value="Isländska"/>
          <xsd:enumeration value="Igbo"/>
          <xsd:enumeration value="Ilocano"/>
          <xsd:enumeration value="Indonesiska"/>
          <xsd:enumeration value="Inuktitut"/>
          <xsd:enumeration value="Italienska"/>
          <xsd:enumeration value="Jakartanese"/>
          <xsd:enumeration value="Japanska"/>
          <xsd:enumeration value="Javanesisk"/>
          <xsd:enumeration value="Jiddisch"/>
          <xsd:enumeration value="Kanjobal"/>
          <xsd:enumeration value="Karen"/>
          <xsd:enumeration value="Karenni"/>
          <xsd:enumeration value="Kashmiri"/>
          <xsd:enumeration value="Kazakiska"/>
          <xsd:enumeration value="Kikuyu"/>
          <xsd:enumeration value="Kinyarwanda"/>
          <xsd:enumeration value="Kirundi"/>
          <xsd:enumeration value="Koreanska"/>
          <xsd:enumeration value="Kosovos"/>
          <xsd:enumeration value="Kotokoli"/>
          <xsd:enumeration value="Krio"/>
          <xsd:enumeration value="Kurdisk"/>
          <xsd:enumeration value="kurmanji"/>
          <xsd:enumeration value="Kirgizistan"/>
          <xsd:enumeration value="Lakota"/>
          <xsd:enumeration value="Laotiska"/>
          <xsd:enumeration value="Lettiska"/>
          <xsd:enumeration value="Lingala"/>
          <xsd:enumeration value="Litauiska"/>
          <xsd:enumeration value="Luganda"/>
          <xsd:enumeration value="Lulesamiska"/>
          <xsd:enumeration value="Maay"/>
          <xsd:enumeration value="Makedonska"/>
          <xsd:enumeration value="Malay"/>
          <xsd:enumeration value="Malayalam"/>
          <xsd:enumeration value="Maltesisk"/>
          <xsd:enumeration value="Mandarin"/>
          <xsd:enumeration value="Mandingo"/>
          <xsd:enumeration value="Mandinka"/>
          <xsd:enumeration value="Marathi"/>
          <xsd:enumeration value="Marshallese"/>
          <xsd:enumeration value="Meänkieli"/>
          <xsd:enumeration value="Mirpuri"/>
          <xsd:enumeration value="Mixteco"/>
          <xsd:enumeration value="Moldavan"/>
          <xsd:enumeration value="Mongoliska"/>
          <xsd:enumeration value="Montenegrinsk"/>
          <xsd:enumeration value="Navajo"/>
          <xsd:enumeration value="Neapolitansk"/>
          <xsd:enumeration value="Nepali"/>
          <xsd:enumeration value="Nigerian Pidgin"/>
          <xsd:enumeration value="Nordsamiska"/>
          <xsd:enumeration value="Norska"/>
          <xsd:enumeration value="Oromo"/>
          <xsd:enumeration value="Pahari"/>
          <xsd:enumeration value="Papago"/>
          <xsd:enumeration value="Papiamento"/>
          <xsd:enumeration value="Patois"/>
          <xsd:enumeration value="Pidgin engelska"/>
          <xsd:enumeration value="Putsa"/>
          <xsd:enumeration value="Polska"/>
          <xsd:enumeration value="Portug.creole"/>
          <xsd:enumeration value="Portugisiska"/>
          <xsd:enumeration value="Pothwari"/>
          <xsd:enumeration value="Pulaar"/>
          <xsd:enumeration value="Punjabi"/>
          <xsd:enumeration value="Putian"/>
          <xsd:enumeration value="Quichua"/>
          <xsd:enumeration value="Reseromani"/>
          <xsd:enumeration value="Romani arli"/>
          <xsd:enumeration value="Romani kalderas"/>
          <xsd:enumeration value="Romani kale"/>
          <xsd:enumeration value="Romani lovari"/>
          <xsd:enumeration value="Rumänska"/>
          <xsd:enumeration value="Ryska"/>
          <xsd:enumeration value="Samiska"/>
          <xsd:enumeration value="Samoanska"/>
          <xsd:enumeration value="Serbiska"/>
          <xsd:enumeration value="Shanghainese"/>
          <xsd:enumeration value="Shona"/>
          <xsd:enumeration value="Sichuan"/>
          <xsd:enumeration value="Siciliansk"/>
          <xsd:enumeration value="Singalesisk"/>
          <xsd:enumeration value="Slovakiska"/>
          <xsd:enumeration value="Somaliska"/>
          <xsd:enumeration value="Sorani"/>
          <xsd:enumeration value="Spanska"/>
          <xsd:enumeration value="Sudanesiska arabiska"/>
          <xsd:enumeration value="Sundanesiska"/>
          <xsd:enumeration value="Susu"/>
          <xsd:enumeration value="Swahili"/>
          <xsd:enumeration value="Svenska"/>
          <xsd:enumeration value="Sydsamiska"/>
          <xsd:enumeration value="Sylhetti"/>
          <xsd:enumeration value="Tagalog"/>
          <xsd:enumeration value="Taiwanesiska"/>
          <xsd:enumeration value="Tadzjikiska"/>
          <xsd:enumeration value="Tamil"/>
          <xsd:enumeration value="Telugu"/>
          <xsd:enumeration value="Thai"/>
          <xsd:enumeration value="Tibetanska"/>
          <xsd:enumeration value="Tigre"/>
          <xsd:enumeration value="Tigrinska"/>
          <xsd:enumeration value="Toishanese"/>
          <xsd:enumeration value="Tonganska"/>
          <xsd:enumeration value="Toucouleur"/>
          <xsd:enumeration value="Trique"/>
          <xsd:enumeration value="Tshiluba"/>
          <xsd:enumeration value="Turkiska"/>
          <xsd:enumeration value="Ukrainska"/>
          <xsd:enumeration value="Urdu"/>
          <xsd:enumeration value="Uyghur"/>
          <xsd:enumeration value="Uzbekiska"/>
          <xsd:enumeration value="Vietnamesiska"/>
          <xsd:enumeration value="Visayan"/>
          <xsd:enumeration value="Walesisk"/>
          <xsd:enumeration value="Wolof"/>
          <xsd:enumeration value="Jiddisch"/>
          <xsd:enumeration value="Yoruba"/>
          <xsd:enumeration value="Yupik"/>
        </xsd:restriction>
      </xsd:simpleType>
    </xsd:element>
    <xsd:element name="E-plikt" ma:index="24" nillable="true" ma:displayName="E-plikt" ma:default="1" ma:internalName="E_x002d_plikt" ma:readOnly="false">
      <xsd:simpleType>
        <xsd:restriction base="dms:Boolean"/>
      </xsd:simpleType>
    </xsd:element>
    <xsd:element name="Ämnesområde" ma:index="31" nillable="true" ma:displayName="Ämnesområde" ma:internalName="_x00c4_mnesomr_x00e5_d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sylsökande"/>
                    <xsd:enumeration value="Barn och familj"/>
                    <xsd:enumeration value="Donation"/>
                    <xsd:enumeration value="Dödsfall"/>
                    <xsd:enumeration value="Ekonomiskt bistånd"/>
                    <xsd:enumeration value="E-hälsa"/>
                    <xsd:enumeration value="Fallolyckor"/>
                    <xsd:enumeration value="Funktionshinder"/>
                    <xsd:enumeration value="Hemlöshet"/>
                    <xsd:enumeration value="Hjälpmedel"/>
                    <xsd:enumeration value="Jämlik vård och omsorg"/>
                    <xsd:enumeration value="Kvinnors hälsa"/>
                    <xsd:enumeration value="Läkemedel"/>
                    <xsd:enumeration value="Missbruk och beroende"/>
                    <xsd:enumeration value="Palliativ vård"/>
                    <xsd:enumeration value="Psykisk ohälsa"/>
                    <xsd:enumeration value="Stöd till anhöriga"/>
                    <xsd:enumeration value="Våld- och brott"/>
                    <xsd:enumeration value="Vårdhygien"/>
                    <xsd:enumeration value="Äldre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42921-39ac-4bf3-98fa-6ceb15a22cb8" elementFormDefault="qualified">
    <xsd:import namespace="http://schemas.microsoft.com/office/2006/documentManagement/types"/>
    <xsd:import namespace="http://schemas.microsoft.com/office/infopath/2007/PartnerControls"/>
    <xsd:element name="PortfoljID" ma:index="32" nillable="true" ma:displayName="Portfölj-ID" ma:list="{18942921-39ac-4bf3-98fa-6ceb15a22cb8}" ma:internalName="PortfoljID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2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E3233-8C4E-44A9-BFD7-E351613A16C4}"/>
</file>

<file path=customXml/itemProps2.xml><?xml version="1.0" encoding="utf-8"?>
<ds:datastoreItem xmlns:ds="http://schemas.openxmlformats.org/officeDocument/2006/customXml" ds:itemID="{13820954-363E-4337-BE69-F5575387AA8D}"/>
</file>

<file path=customXml/itemProps3.xml><?xml version="1.0" encoding="utf-8"?>
<ds:datastoreItem xmlns:ds="http://schemas.openxmlformats.org/officeDocument/2006/customXml" ds:itemID="{350A061B-D274-4984-9D9E-C34E5FECABB1}"/>
</file>

<file path=customXml/itemProps4.xml><?xml version="1.0" encoding="utf-8"?>
<ds:datastoreItem xmlns:ds="http://schemas.openxmlformats.org/officeDocument/2006/customXml" ds:itemID="{1A3915C8-9243-4E5F-9383-F914C15621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Tabell 1 3-åringar 2016</vt:lpstr>
      <vt:lpstr>Tabell 2a 6-åringar 2016</vt:lpstr>
      <vt:lpstr>Tabell 2b 6-åringar 2015-2016</vt:lpstr>
      <vt:lpstr>Tabell 3a 12-åringar 2016</vt:lpstr>
      <vt:lpstr>Tabell 3b 12-åringar 2015-2016</vt:lpstr>
      <vt:lpstr>Tabell 4 19-åringar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Cederlund, Andreas</dc:creator>
  <cp:lastModifiedBy>Cederlund, Andreas</cp:lastModifiedBy>
  <cp:lastPrinted>2017-10-27T11:54:58Z</cp:lastPrinted>
  <dcterms:created xsi:type="dcterms:W3CDTF">2011-11-24T12:28:29Z</dcterms:created>
  <dcterms:modified xsi:type="dcterms:W3CDTF">2017-11-07T14:43:57Z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0x010100096182B2028BF449A3D0EB79FD2CC846010018B3E305294CA74CB0E27D6EDADC3259</vt:lpwstr>
  </property>
  <property fmtid="{D5CDD505-2E9C-101B-9397-08002B2CF9AE}" pid="3" name="Artikelnummer">
    <vt:lpwstr>2017-11-6</vt:lpwstr>
  </property>
  <property fmtid="{D5CDD505-2E9C-101B-9397-08002B2CF9AE}" pid="4" name="Portfölj-ID">
    <vt:lpwstr>a984a</vt:lpwstr>
  </property>
  <property fmtid="{D5CDD505-2E9C-101B-9397-08002B2CF9AE}" pid="5" name="Dokumenttyp">
    <vt:lpwstr>Publikation</vt:lpwstr>
  </property>
  <property fmtid="{D5CDD505-2E9C-101B-9397-08002B2CF9AE}" pid="6" name="Ansvarig produktionsledare">
    <vt:lpwstr>44</vt:lpwstr>
  </property>
  <property fmtid="{D5CDD505-2E9C-101B-9397-08002B2CF9AE}" pid="7" name="Status på publikation">
    <vt:lpwstr>Ej beställningsbar</vt:lpwstr>
  </property>
  <property fmtid="{D5CDD505-2E9C-101B-9397-08002B2CF9AE}" pid="8" name="Typ av format">
    <vt:lpwstr/>
  </property>
  <property fmtid="{D5CDD505-2E9C-101B-9397-08002B2CF9AE}" pid="9" name="Antal sidor">
    <vt:r8>2</vt:r8>
  </property>
  <property fmtid="{D5CDD505-2E9C-101B-9397-08002B2CF9AE}" pid="10" name="SOCPublYear">
    <vt:r8>2017</vt:r8>
  </property>
  <property fmtid="{D5CDD505-2E9C-101B-9397-08002B2CF9AE}" pid="11" name="Beställningsnummer">
    <vt:lpwstr>17370</vt:lpwstr>
  </property>
  <property fmtid="{D5CDD505-2E9C-101B-9397-08002B2CF9AE}" pid="12" name="Anteckningar">
    <vt:lpwstr> U VÄL Andreas Cederlund</vt:lpwstr>
  </property>
  <property fmtid="{D5CDD505-2E9C-101B-9397-08002B2CF9AE}" pid="13" name="ISBN">
    <vt:lpwstr/>
  </property>
  <property fmtid="{D5CDD505-2E9C-101B-9397-08002B2CF9AE}" pid="14" name="Moms">
    <vt:lpwstr>6%</vt:lpwstr>
  </property>
  <property fmtid="{D5CDD505-2E9C-101B-9397-08002B2CF9AE}" pid="15" name="Pris (exkl. moms)">
    <vt:r8>0</vt:r8>
  </property>
  <property fmtid="{D5CDD505-2E9C-101B-9397-08002B2CF9AE}" pid="16" name="Språk på publikation">
    <vt:lpwstr>Svenska</vt:lpwstr>
  </property>
  <property fmtid="{D5CDD505-2E9C-101B-9397-08002B2CF9AE}" pid="17" name="Titel">
    <vt:lpwstr>Karies bland barn och ungdomar  Epidemiologiska uppgifter för år 2016</vt:lpwstr>
  </property>
  <property fmtid="{D5CDD505-2E9C-101B-9397-08002B2CF9AE}" pid="18" name="Ansvarig avdelning/enhet">
    <vt:lpwstr/>
  </property>
  <property fmtid="{D5CDD505-2E9C-101B-9397-08002B2CF9AE}" pid="19" name="Ansvarig avdelning">
    <vt:lpwstr/>
  </property>
  <property fmtid="{D5CDD505-2E9C-101B-9397-08002B2CF9AE}" pid="20" name="Migreringsansvarig produktionsledare">
    <vt:lpwstr/>
  </property>
  <property fmtid="{D5CDD505-2E9C-101B-9397-08002B2CF9AE}" pid="21" name="STATUS MIGRERING">
    <vt:lpwstr>Klar för webb</vt:lpwstr>
  </property>
  <property fmtid="{D5CDD505-2E9C-101B-9397-08002B2CF9AE}" pid="22" name="Test">
    <vt:lpwstr>Test_update</vt:lpwstr>
  </property>
  <property fmtid="{D5CDD505-2E9C-101B-9397-08002B2CF9AE}" pid="23" name="Skickat till Arkiv">
    <vt:bool>false</vt:bool>
  </property>
  <property fmtid="{D5CDD505-2E9C-101B-9397-08002B2CF9AE}" pid="24" name="Arkiverad">
    <vt:bool>false</vt:bool>
  </property>
  <property fmtid="{D5CDD505-2E9C-101B-9397-08002B2CF9AE}" pid="25" name="Skickat till webbutik">
    <vt:bool>true</vt:bool>
  </property>
</Properties>
</file>