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G:\S\Delad\032 - Statistik covid\Excelfiler\Under bearbetning\diana\2024\2024-04-11\"/>
    </mc:Choice>
  </mc:AlternateContent>
  <xr:revisionPtr revIDLastSave="0" documentId="13_ncr:1_{4F057704-1104-4B4D-AE97-AABC5E4D4576}" xr6:coauthVersionLast="36" xr6:coauthVersionMax="36" xr10:uidLastSave="{00000000-0000-0000-0000-000000000000}"/>
  <bookViews>
    <workbookView xWindow="0" yWindow="0" windowWidth="28800" windowHeight="12450" tabRatio="512" xr2:uid="{00000000-000D-0000-FFFF-FFFF00000000}"/>
  </bookViews>
  <sheets>
    <sheet name="Om statistiken" sheetId="12" r:id="rId1"/>
    <sheet name="Definitioner" sheetId="13" r:id="rId2"/>
    <sheet name="Ändringshistorik" sheetId="18" r:id="rId3"/>
    <sheet name="Slutenvårdade" sheetId="1" r:id="rId4"/>
    <sheet name="Avlidna" sheetId="3" r:id="rId5"/>
    <sheet name="Avlidna - län" sheetId="2" r:id="rId6"/>
    <sheet name="Vårdförlopp - slutenvård region" sheetId="15" r:id="rId7"/>
    <sheet name="Vårddygn - region" sheetId="17" r:id="rId8"/>
  </sheets>
  <externalReferences>
    <externalReference r:id="rId9"/>
    <externalReference r:id="rId10"/>
    <externalReference r:id="rId11"/>
  </externalReferences>
  <definedNames>
    <definedName name="adw" localSheetId="2">'[1]Om statistiken'!#REF!</definedName>
    <definedName name="adw">'[1]Om statistiken'!#REF!</definedName>
    <definedName name="innehållsförteckning" localSheetId="1">'[2]Om statistiken'!#REF!</definedName>
    <definedName name="innehållsförteckning" localSheetId="0">'[2]Om statistiken'!#REF!</definedName>
    <definedName name="innehållsförteckning" localSheetId="7">'[3]Om statistiken'!#REF!</definedName>
    <definedName name="innehållsförteckning" localSheetId="2">'[2]Om statistiken'!#REF!</definedName>
    <definedName name="innehållsförteckning">'[2]Om statistiken'!#REF!</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 l="1"/>
  <c r="E12" i="3"/>
  <c r="C12" i="3"/>
  <c r="E11" i="15"/>
  <c r="G11" i="15"/>
  <c r="G13" i="2"/>
  <c r="G19" i="2"/>
  <c r="G25" i="2"/>
  <c r="G29" i="2"/>
  <c r="E13" i="2"/>
  <c r="E15" i="2"/>
  <c r="E18" i="2"/>
  <c r="E19" i="2"/>
  <c r="E21" i="2"/>
  <c r="E27" i="2"/>
  <c r="E29" i="2"/>
  <c r="E9" i="2"/>
  <c r="M11" i="2"/>
  <c r="M18" i="2"/>
  <c r="M21" i="2"/>
  <c r="M23" i="2"/>
  <c r="M26" i="2"/>
  <c r="M28" i="2"/>
  <c r="M29" i="2"/>
  <c r="O11" i="2"/>
  <c r="O14" i="2"/>
  <c r="O16" i="2"/>
  <c r="O17" i="2"/>
  <c r="O19" i="2"/>
  <c r="O20" i="2"/>
  <c r="O21" i="2"/>
  <c r="O22" i="2"/>
  <c r="O24" i="2"/>
  <c r="O25" i="2"/>
  <c r="O27" i="2"/>
  <c r="O28" i="2"/>
  <c r="O29" i="2"/>
  <c r="AM11" i="15"/>
  <c r="AC11" i="15"/>
  <c r="AM29" i="2"/>
  <c r="AK29" i="2"/>
  <c r="AE29" i="2"/>
  <c r="AC29" i="2"/>
  <c r="W29" i="2"/>
  <c r="U29" i="2"/>
  <c r="AM28" i="2"/>
  <c r="AK28" i="2"/>
  <c r="U28" i="2"/>
  <c r="W27" i="2"/>
  <c r="U27" i="2"/>
  <c r="W25" i="2"/>
  <c r="U25" i="2"/>
  <c r="AK24" i="2"/>
  <c r="W22" i="2"/>
  <c r="AK21" i="2"/>
  <c r="U21" i="2"/>
  <c r="AM20" i="2"/>
  <c r="AE20" i="2"/>
  <c r="AK19" i="2"/>
  <c r="AE18" i="2"/>
  <c r="AK17" i="2"/>
  <c r="U17" i="2"/>
  <c r="AK16" i="2"/>
  <c r="W16" i="2"/>
  <c r="AE15" i="2"/>
  <c r="U15" i="2"/>
  <c r="AK13" i="2"/>
  <c r="AK12" i="2"/>
  <c r="AM10" i="2"/>
  <c r="AE10" i="2"/>
  <c r="AK9" i="2"/>
  <c r="AE9" i="2"/>
  <c r="W11" i="15"/>
  <c r="W13" i="2"/>
  <c r="AC22" i="2"/>
  <c r="W24" i="2"/>
  <c r="AK14" i="2"/>
  <c r="AK22" i="2"/>
  <c r="AC12" i="2"/>
  <c r="U19" i="2"/>
  <c r="AC20" i="2"/>
  <c r="AE11" i="2"/>
  <c r="AC25" i="2"/>
  <c r="AK15" i="2"/>
  <c r="AE21" i="2"/>
  <c r="W17" i="2"/>
  <c r="W15" i="2"/>
  <c r="AE28" i="2"/>
  <c r="AC24" i="2"/>
  <c r="W19" i="2"/>
  <c r="AE26" i="2"/>
  <c r="AE22" i="2"/>
  <c r="AC10" i="2"/>
  <c r="AC14" i="2"/>
  <c r="M16" i="2"/>
  <c r="M10" i="2"/>
  <c r="E25" i="2"/>
  <c r="AK26" i="2"/>
  <c r="AM12" i="2"/>
  <c r="U10" i="2"/>
  <c r="U12" i="2"/>
  <c r="U14" i="2"/>
  <c r="U18" i="2"/>
  <c r="U20" i="2"/>
  <c r="AC23" i="2"/>
  <c r="U24" i="2"/>
  <c r="AE24" i="2"/>
  <c r="AC26" i="2"/>
  <c r="M15" i="2"/>
  <c r="W11" i="2"/>
  <c r="AE25" i="2"/>
  <c r="AM25" i="2"/>
  <c r="AE27" i="2"/>
  <c r="AK27" i="2"/>
  <c r="W28" i="2"/>
  <c r="O12" i="2"/>
  <c r="M14" i="2"/>
  <c r="G9" i="2"/>
  <c r="W20" i="2"/>
  <c r="AM13" i="2"/>
  <c r="AM22" i="2"/>
  <c r="AK11" i="15"/>
  <c r="O9" i="2"/>
  <c r="O15" i="2"/>
  <c r="M24" i="2"/>
  <c r="M20" i="2"/>
  <c r="M17" i="2"/>
  <c r="G27" i="2"/>
  <c r="G21" i="2"/>
  <c r="G15" i="2"/>
  <c r="U23" i="2"/>
  <c r="AK23" i="2"/>
  <c r="U26" i="2"/>
  <c r="AM26" i="2"/>
  <c r="AC28" i="2"/>
  <c r="O13" i="2"/>
  <c r="M19" i="2"/>
  <c r="M13" i="2"/>
  <c r="AC9" i="2"/>
  <c r="AM9" i="2"/>
  <c r="AC11" i="2"/>
  <c r="AM11" i="2"/>
  <c r="AC13" i="2"/>
  <c r="AC15" i="2"/>
  <c r="AM15" i="2"/>
  <c r="AC17" i="2"/>
  <c r="AM17" i="2"/>
  <c r="AC19" i="2"/>
  <c r="AM19" i="2"/>
  <c r="AC21" i="2"/>
  <c r="AM23" i="2"/>
  <c r="M25" i="2"/>
  <c r="E17" i="2"/>
  <c r="AE16" i="2"/>
  <c r="AE17" i="2"/>
  <c r="AE19" i="2"/>
  <c r="AE23" i="2"/>
  <c r="E26" i="2"/>
  <c r="M11" i="15"/>
  <c r="W21" i="2"/>
  <c r="U11" i="15"/>
  <c r="O26" i="2"/>
  <c r="O10" i="2"/>
  <c r="AM21" i="2"/>
  <c r="W23" i="2"/>
  <c r="AM24" i="2"/>
  <c r="AK10" i="2"/>
  <c r="AE12" i="2"/>
  <c r="AE13" i="2"/>
  <c r="AE14" i="2"/>
  <c r="U9" i="2"/>
  <c r="W10" i="2"/>
  <c r="AK11" i="2"/>
  <c r="W12" i="2"/>
  <c r="U13" i="2"/>
  <c r="O23" i="2"/>
  <c r="M12" i="2"/>
  <c r="E14" i="2"/>
  <c r="E24" i="2"/>
  <c r="E12" i="2"/>
  <c r="AK18" i="2"/>
  <c r="AK20" i="2"/>
  <c r="AK25" i="2"/>
  <c r="W26" i="2"/>
  <c r="E20" i="2"/>
  <c r="G26" i="2"/>
  <c r="G23" i="2"/>
  <c r="G20" i="2"/>
  <c r="G17" i="2"/>
  <c r="G14" i="2"/>
  <c r="G11" i="2"/>
  <c r="AM14" i="2"/>
  <c r="U16" i="2"/>
  <c r="AC16" i="2"/>
  <c r="AM16" i="2"/>
  <c r="W18" i="2"/>
  <c r="AC18" i="2"/>
  <c r="AM18" i="2"/>
  <c r="U22" i="2"/>
  <c r="O18" i="2"/>
  <c r="M9" i="2"/>
  <c r="M27" i="2"/>
  <c r="E11" i="2"/>
  <c r="E28" i="2"/>
  <c r="E22" i="2"/>
  <c r="E16" i="2"/>
  <c r="E10" i="2"/>
  <c r="E23" i="2"/>
  <c r="AC27" i="2"/>
  <c r="U11" i="2"/>
  <c r="W14" i="2"/>
  <c r="AM27" i="2"/>
  <c r="W9" i="2"/>
  <c r="O11" i="15"/>
  <c r="G28" i="2"/>
  <c r="G22" i="2"/>
  <c r="G16" i="2"/>
  <c r="G10" i="2"/>
  <c r="AE11" i="15"/>
  <c r="M22" i="2"/>
  <c r="G24" i="2"/>
  <c r="G18" i="2"/>
  <c r="G12" i="2"/>
</calcChain>
</file>

<file path=xl/sharedStrings.xml><?xml version="1.0" encoding="utf-8"?>
<sst xmlns="http://schemas.openxmlformats.org/spreadsheetml/2006/main" count="1444" uniqueCount="301">
  <si>
    <t>Övergripande statistik över slutenvårdade med covid-19</t>
  </si>
  <si>
    <t>Covid-19 patienter inskrivna i slutenvård</t>
  </si>
  <si>
    <t>Totalt</t>
  </si>
  <si>
    <t>Män</t>
  </si>
  <si>
    <t>Kvinnor</t>
  </si>
  <si>
    <t>Antal</t>
  </si>
  <si>
    <t>%*</t>
  </si>
  <si>
    <t>Totalt antal slutenvårdade för covid-19</t>
  </si>
  <si>
    <t xml:space="preserve"> </t>
  </si>
  <si>
    <t>Ålder</t>
  </si>
  <si>
    <t>Under 70</t>
  </si>
  <si>
    <t>70+</t>
  </si>
  <si>
    <t>40-49</t>
  </si>
  <si>
    <t>50-59</t>
  </si>
  <si>
    <t>60-69</t>
  </si>
  <si>
    <t>70-79</t>
  </si>
  <si>
    <t>80-89</t>
  </si>
  <si>
    <t>90+</t>
  </si>
  <si>
    <t>Hjärt- och kärlsjukdom</t>
  </si>
  <si>
    <t>Högt blodtryck</t>
  </si>
  <si>
    <t>Diabetes</t>
  </si>
  <si>
    <t>Lungsjukdom</t>
  </si>
  <si>
    <t>Antal av sjukdomsgrupperna</t>
  </si>
  <si>
    <t>Ingen av sjukdomsgrupperna</t>
  </si>
  <si>
    <t>En av sjukdomsgrupperna</t>
  </si>
  <si>
    <t>2 eller flera av sjukdomsgrupperna</t>
  </si>
  <si>
    <t>Socialtjänstinsats/boendeform</t>
  </si>
  <si>
    <t>Särskilt boende</t>
  </si>
  <si>
    <t>Hemtjänst</t>
  </si>
  <si>
    <t>Källa: Frivillig särskild inrapportering om slutenvård från regionerna till Socialstyrelsen, patientregistret, läkemedelsregistret, registret över insatser enligt socialtjänstlagen till äldre och personer med funktionsnedsättning, dödsorsaksregistret, Socialstyrelsen.</t>
  </si>
  <si>
    <t>* Andel av totalt slutenvårdade per kön eller totalt</t>
  </si>
  <si>
    <t>Sjukdomsgrupper***</t>
  </si>
  <si>
    <t>*** Antalet summerar inte till totalen då en person kan ha fler av dessa sjukdomar</t>
  </si>
  <si>
    <t>** Andelen av totalt antal slutenvårdade</t>
  </si>
  <si>
    <t>Antal avlidna i covid-19</t>
  </si>
  <si>
    <t>Under 50</t>
  </si>
  <si>
    <t>70-74</t>
  </si>
  <si>
    <t>75-79</t>
  </si>
  <si>
    <t>80-84</t>
  </si>
  <si>
    <t>85-89</t>
  </si>
  <si>
    <t>85+</t>
  </si>
  <si>
    <t>Sjukdomsgrupper**</t>
  </si>
  <si>
    <t>Dödsplats</t>
  </si>
  <si>
    <t>Sjukhus</t>
  </si>
  <si>
    <t>Ordinärt boende</t>
  </si>
  <si>
    <t>Källa: dödsorsaksintyg, patientregistret, läkemedelsregistretsamt samt registret över insatser enligt socialtjänstlagen till äldre och personer med funktionsnedsättning, Socialstyrelsen</t>
  </si>
  <si>
    <t>* Andel av totalt antal avlidna per kön eller totalt</t>
  </si>
  <si>
    <t>** Antalet summerar inte till totalen då en person kan ha fler av dessa sjukdomar</t>
  </si>
  <si>
    <t>Slutenvårdade</t>
  </si>
  <si>
    <t>Andel av riket (%)</t>
  </si>
  <si>
    <t>Rapporterande region</t>
  </si>
  <si>
    <t>Innehållsförteckning</t>
  </si>
  <si>
    <t>Avlidna</t>
  </si>
  <si>
    <t>Bortfall</t>
  </si>
  <si>
    <t>Population</t>
  </si>
  <si>
    <t>På dödsorsaksintyget anger ansvarig läkare var döden inträffat. Fyra olika kategorier kan anges - "sjukhus", "särskilt boende", "ordinärt boende" eller "annan/okänd". "Annan/Okänd" är inte vanligt förekommande och exkluderas här för att förhindra att antal blir för låga för att kunna redovisas. Saknad uppgift om dödsplats redovisas inte heller.</t>
  </si>
  <si>
    <t>Beskrivning</t>
  </si>
  <si>
    <t>Slutenvårdad för covid-19</t>
  </si>
  <si>
    <t xml:space="preserve">Datakälla </t>
  </si>
  <si>
    <t xml:space="preserve">Avser individer i ordinärt boende som hade ett biståndsbeslut om hemtjänst. I denna kategori räknas inte biståndsbeslut om hemtjänst där den enda beslutade insatsen var trygghetslarm. Hemtjänst avser biståndsbeslutad service och personlig omvårdnad i den enskildes bostad. </t>
  </si>
  <si>
    <t>Boende i vanliga flerbostadshus, egna hem eller motsvarande. Hit räknas även seniorboende samt trygghetsboende för personer 70 år och äldre.</t>
  </si>
  <si>
    <t xml:space="preserve">Individuellt behovsprövat boende i form av särskilda boendeformer för service och omvårdnad som kommunerna, enligt 5 kap. 5 § eller 7 § socialtjänstlagen, ska inrätta för äldre människor som behöver särskilt stöd. </t>
  </si>
  <si>
    <t>Boendeform</t>
  </si>
  <si>
    <t>Cystisk fibros med lungmanifestationer</t>
  </si>
  <si>
    <t>E84.0</t>
  </si>
  <si>
    <t>Respiratorisk insufficiens, ospecificerad</t>
  </si>
  <si>
    <t>J96.8</t>
  </si>
  <si>
    <t>Kronisk respiratorisk insufficiens</t>
  </si>
  <si>
    <t>J96.1</t>
  </si>
  <si>
    <t>Kroniska läkemedelsutlösta interstitiella lungsjukdomar</t>
  </si>
  <si>
    <t>J70.3</t>
  </si>
  <si>
    <t>Kroniska och andra lungmanifestationer orsakade av strålning</t>
  </si>
  <si>
    <t>J70.1</t>
  </si>
  <si>
    <t>Kroniska sjukliga tillstånd i lungorna orsakade av kemikalier, gaser, rök och ånga</t>
  </si>
  <si>
    <t>J68.4</t>
  </si>
  <si>
    <t>Hypersensitivitetspneumonit (spridda, icke infektionsbe-tingade inflammatoriska förändringar i lungorna) orsakad av organiskt damm</t>
  </si>
  <si>
    <t>J67.-</t>
  </si>
  <si>
    <t>Luftvägssjukdom orsakad av specificerat organiskt damm</t>
  </si>
  <si>
    <t>J66.-</t>
  </si>
  <si>
    <t>Pneumokonios (dammlunga) förenad med tuberkulos</t>
  </si>
  <si>
    <t>J65.-</t>
  </si>
  <si>
    <t>Ospecificerad pneumokonios (dammlunga)</t>
  </si>
  <si>
    <t>J64.-</t>
  </si>
  <si>
    <t>Pneumokonios (dammlunga) orsakad av annat oorganiskt damm</t>
  </si>
  <si>
    <t>J63.-</t>
  </si>
  <si>
    <t>Pneumokonios (dammlunga) orsakad av damm innehållande kisel</t>
  </si>
  <si>
    <t>J62.-</t>
  </si>
  <si>
    <t>Pneumokonios (dammlunga) orsakad av asbest och andra mineralfibrer</t>
  </si>
  <si>
    <t>J61.-</t>
  </si>
  <si>
    <t>Pneumokonios (dammlunga) orsakad av stenkolsdamm</t>
  </si>
  <si>
    <t>J60.-</t>
  </si>
  <si>
    <r>
      <t>·</t>
    </r>
    <r>
      <rPr>
        <sz val="7"/>
        <color indexed="8"/>
        <rFont val="Times New Roman"/>
        <family val="1"/>
      </rPr>
      <t xml:space="preserve">          </t>
    </r>
    <r>
      <rPr>
        <sz val="8"/>
        <color indexed="8"/>
        <rFont val="Century Gothic"/>
        <family val="2"/>
      </rPr>
      <t xml:space="preserve">huvud eller bidiagnos </t>
    </r>
  </si>
  <si>
    <r>
      <t>·</t>
    </r>
    <r>
      <rPr>
        <sz val="7"/>
        <color indexed="8"/>
        <rFont val="Times New Roman"/>
        <family val="1"/>
      </rPr>
      <t xml:space="preserve">          </t>
    </r>
    <r>
      <rPr>
        <sz val="8"/>
        <color indexed="8"/>
        <rFont val="Century Gothic"/>
        <family val="2"/>
      </rPr>
      <t xml:space="preserve">öppen eller slutenvård, </t>
    </r>
  </si>
  <si>
    <t>Kroniska sjukdomar I nedre luftvägar</t>
  </si>
  <si>
    <t>J40-J47</t>
  </si>
  <si>
    <t>Patientregistret:</t>
  </si>
  <si>
    <t>Ospecificerad diabetes</t>
  </si>
  <si>
    <t>E14.-</t>
  </si>
  <si>
    <t>Annan specificerad diabetes</t>
  </si>
  <si>
    <t>E13.-</t>
  </si>
  <si>
    <t>Näringsbristrelaterad diabetes</t>
  </si>
  <si>
    <t>E12.-</t>
  </si>
  <si>
    <t>Diabetes mellitus typ 2</t>
  </si>
  <si>
    <t>E11.-</t>
  </si>
  <si>
    <t>A10 Diabetesmedel</t>
  </si>
  <si>
    <t>Diabetes mellitus typ 1</t>
  </si>
  <si>
    <t>E10.-</t>
  </si>
  <si>
    <t>Sekundär hypertoni</t>
  </si>
  <si>
    <t>I15.-</t>
  </si>
  <si>
    <t>Hypertoni med hjärt- och njursjukdom</t>
  </si>
  <si>
    <t>I13.-</t>
  </si>
  <si>
    <t>Hypertoni med njursjukdom</t>
  </si>
  <si>
    <t>I12.-</t>
  </si>
  <si>
    <t>Hypertoni med hjärtsjukdom,</t>
  </si>
  <si>
    <t>I11.-</t>
  </si>
  <si>
    <t>C09 Medel som påverkar renin-angiotensinsystemet</t>
  </si>
  <si>
    <t>C07AB02 Metoprolol</t>
  </si>
  <si>
    <t>C08CA Dihydropyridinderivat</t>
  </si>
  <si>
    <t>C03 Diuretika</t>
  </si>
  <si>
    <t>C02 Antihypertensiva medel (exkl. C02AC02 Guanfacin)</t>
  </si>
  <si>
    <t xml:space="preserve">Essentiell hypertoni </t>
  </si>
  <si>
    <t>I10.9</t>
  </si>
  <si>
    <t>Ateroskleros</t>
  </si>
  <si>
    <t>I70.-</t>
  </si>
  <si>
    <t>Sena effekter av andra och ospecificerade cerebrovaskulära sjukdomar</t>
  </si>
  <si>
    <t>I69.8</t>
  </si>
  <si>
    <t>Sena effekter av cerebrovaskulär sjukdom, ej specificerad som blödning eller infarkt</t>
  </si>
  <si>
    <t>I69.4</t>
  </si>
  <si>
    <t>Sena effekter av cerebral infarkt</t>
  </si>
  <si>
    <t>I69.3</t>
  </si>
  <si>
    <t>Sena effekter av intracerebral blödning</t>
  </si>
  <si>
    <t>I69.1</t>
  </si>
  <si>
    <t>Akut cerebrovaskulär sjukdom ej specificerad som blödning eller infarkt</t>
  </si>
  <si>
    <t>I64.9</t>
  </si>
  <si>
    <t>Cerebral infarkt</t>
  </si>
  <si>
    <t>I63.-</t>
  </si>
  <si>
    <t>Hjärnblödning</t>
  </si>
  <si>
    <t>I61.-</t>
  </si>
  <si>
    <t>Hjärtsvikt</t>
  </si>
  <si>
    <t>I50.-</t>
  </si>
  <si>
    <t>Förmaksflimmer och förmaksfladder</t>
  </si>
  <si>
    <t>I48.-</t>
  </si>
  <si>
    <t>Kronisk ischemisk hjärtsjukdom</t>
  </si>
  <si>
    <t>I25.-</t>
  </si>
  <si>
    <t>Andra akuta ischemiska hjärtsjukdomar</t>
  </si>
  <si>
    <t>I24.-</t>
  </si>
  <si>
    <t>Vissa komplikationer till akut hjärtinfarkt</t>
  </si>
  <si>
    <t>I23.-</t>
  </si>
  <si>
    <t>Reinfarkt (återinsjuknande i akut hjärtinfarkt)</t>
  </si>
  <si>
    <t>I22.-</t>
  </si>
  <si>
    <r>
      <t>·</t>
    </r>
    <r>
      <rPr>
        <sz val="7"/>
        <color indexed="8"/>
        <rFont val="Times New Roman"/>
        <family val="1"/>
      </rPr>
      <t xml:space="preserve">          </t>
    </r>
    <r>
      <rPr>
        <sz val="8"/>
        <color indexed="8"/>
        <rFont val="Century Gothic"/>
        <family val="2"/>
      </rPr>
      <t>huvud eller bidiagnos</t>
    </r>
  </si>
  <si>
    <t>Akut hjärtinfarkt</t>
  </si>
  <si>
    <t>I21.-</t>
  </si>
  <si>
    <t>Anginösa bröstsmärtor (kärlkramp i bröstet)</t>
  </si>
  <si>
    <t>I20.-</t>
  </si>
  <si>
    <t>Patientregistret, någon diagnos</t>
  </si>
  <si>
    <t>ATC-kod</t>
  </si>
  <si>
    <t>ICD Kodtext</t>
  </si>
  <si>
    <t>ICD-kod</t>
  </si>
  <si>
    <t>Datakälla</t>
  </si>
  <si>
    <t>Covid-19, virus ej påvisat</t>
  </si>
  <si>
    <t>U07.2</t>
  </si>
  <si>
    <t>Covid-19, virus påvisat</t>
  </si>
  <si>
    <t>U07.1</t>
  </si>
  <si>
    <t>Slutenvård</t>
  </si>
  <si>
    <t>Dödsorsak covid-19</t>
  </si>
  <si>
    <t>Definitioner</t>
  </si>
  <si>
    <t>ICD-kodtext</t>
  </si>
  <si>
    <t xml:space="preserve"> Tabell 1. Kodlista med ICD-koder för dödsorsak covid-19</t>
  </si>
  <si>
    <t>Avlidna - län</t>
  </si>
  <si>
    <t>Avlidna i covid-19, uppdelat på län</t>
  </si>
  <si>
    <t>Folkbokföringslän</t>
  </si>
  <si>
    <t>Källa: dödsorsaksintyg, Socialstyrelsen</t>
  </si>
  <si>
    <t>Sjukdomsgrupper</t>
  </si>
  <si>
    <t>Term</t>
  </si>
  <si>
    <t>Patientregistret, Frivillig särskild inrapportering av slutenvård veckovis från regioner till Socialstyrelsen
•  inskrivningsdatum 1 feb - till senaste tillgängliga •  huvud eller bidiagnos</t>
  </si>
  <si>
    <t xml:space="preserve"> Tabell 3. Slutenvård för covid-19</t>
  </si>
  <si>
    <t>Underliggande sjukdom</t>
  </si>
  <si>
    <r>
      <t>·</t>
    </r>
    <r>
      <rPr>
        <sz val="7"/>
        <color indexed="8"/>
        <rFont val="Times New Roman"/>
        <family val="1"/>
      </rPr>
      <t xml:space="preserve">          </t>
    </r>
    <r>
      <rPr>
        <sz val="8"/>
        <color indexed="8"/>
        <rFont val="Century Gothic"/>
        <family val="2"/>
      </rPr>
      <t>vårdtillfällen fram till 30 dagar innan inskrivningsdatum i slutenvård</t>
    </r>
  </si>
  <si>
    <t>Hypertoni</t>
  </si>
  <si>
    <t>Eller läkemedelsregistret, något uthämtat läkemedel senaste året fram till 30 dagar inskrivningsdatum i slutenvård</t>
  </si>
  <si>
    <t xml:space="preserve"> Tabell 2. Socialtjänstinsats och boendeform</t>
  </si>
  <si>
    <t>Övergripande statistik över avlidna till följd av covid-19</t>
  </si>
  <si>
    <t>Övergripande statistik över avlidna av covid-19</t>
  </si>
  <si>
    <t>Avlidna av covid-19, uppdelat på typ av insats och län</t>
  </si>
  <si>
    <t>Samtliga regioner rapporterar in vårdtillfällen månadsvis till patientregistret. Under pandemin rapporterar dessutom flera regioner in slutenvårdstillfällen veckovis till Socialstyrelsen.</t>
  </si>
  <si>
    <t>Senaste rapporterade vårdtillfället</t>
  </si>
  <si>
    <t>Senaste kompletta veckan</t>
  </si>
  <si>
    <t>* andel avlidna per insatsform av totalt för länet</t>
  </si>
  <si>
    <t>Totalt antal</t>
  </si>
  <si>
    <t>Endast personer med  giltigt person- eller samordningsnummer ingår i statstiken.</t>
  </si>
  <si>
    <t>Antal unika patienter som rapporterats till Socialstyrelsen som är inskrivna i slutenvård med diagnosen covid-19. Endast ett slutenvårdstillfälle för en patient ingår i statistiken, skulle det förekomma mer än ett.</t>
  </si>
  <si>
    <t>30-39</t>
  </si>
  <si>
    <t>20-29</t>
  </si>
  <si>
    <t>10-19</t>
  </si>
  <si>
    <t>0-9</t>
  </si>
  <si>
    <t>Andel avlidna</t>
  </si>
  <si>
    <t>Ej intensivvårdade</t>
  </si>
  <si>
    <t>Intensivvårdade</t>
  </si>
  <si>
    <t xml:space="preserve"> Andel (%)*</t>
  </si>
  <si>
    <t>Totalt för alla inrapporterande regioner</t>
  </si>
  <si>
    <t>Källa: Frivillig särskild inrapportering om slutenvård från regionerna till Socialstyrelsen, SmiNet, Folkhälsomyndigheten samt svenska intensivvårdsregistret</t>
  </si>
  <si>
    <t>* andel av totalt antal slutenvårdade per inrapporterande region</t>
  </si>
  <si>
    <t>Total slutenvårdstid för covid-19 patienter, uppdelat på inrapporterande region</t>
  </si>
  <si>
    <t xml:space="preserve">Statistiken avser personer som levande har skrivits ut från sjukhuset efter slutenvård till följd av covid-19. Personer som har avlidit på sjukhuset ingår ej i denna statistik. </t>
  </si>
  <si>
    <t>Totalt antal slutenvårdade</t>
  </si>
  <si>
    <t>Total vårdtid, antal dygn</t>
  </si>
  <si>
    <t>Median</t>
  </si>
  <si>
    <t>Nedre kvartil</t>
  </si>
  <si>
    <t>Övre kvartil</t>
  </si>
  <si>
    <t>Slutenvårdstyp, alla rapporterande regioner</t>
  </si>
  <si>
    <t>Ej Intensivvårdade</t>
  </si>
  <si>
    <t>Källa: Frivillig särskild inrapportering om slutenvård från regionerna till Socialstyrelsen, sminet, Folkhälsomyndigheten</t>
  </si>
  <si>
    <t>Slutenvårdade covid-19-patienter, uppdelat på inrapporterande region</t>
  </si>
  <si>
    <t>Slutenvårdade covid-19-patienter</t>
  </si>
  <si>
    <t>Spridningsmått slutenvårdstid för covid-19-patienter, uppdelad på inrapporterande region</t>
  </si>
  <si>
    <t>Vårdförlopp - samtliga patienter som har slutenvårdats för diagnosen covid-19, och som har kunnat följas minst 30 dagar sedan sitt första inskrivningsdatum i slutenvård för covid-19</t>
  </si>
  <si>
    <r>
      <rPr>
        <b/>
        <sz val="8"/>
        <color theme="1"/>
        <rFont val="Century Gothic"/>
        <family val="2"/>
        <scheme val="minor"/>
      </rPr>
      <t>Statistiska mått</t>
    </r>
    <r>
      <rPr>
        <sz val="8"/>
        <color theme="1"/>
        <rFont val="Century Gothic"/>
        <family val="2"/>
        <scheme val="minor"/>
      </rPr>
      <t xml:space="preserve">
Antal, andelar i procent,  median, nedre och övre kvartiler</t>
    </r>
  </si>
  <si>
    <t>Vårdförlopp -slutenvård region</t>
  </si>
  <si>
    <t>Vårddygn - vårddygn region</t>
  </si>
  <si>
    <t>Tabell 4. Vårdförlopp - Slutenvårdad för covid-19</t>
  </si>
  <si>
    <t>Datakälla och beskrivning av inklusionsvillkor</t>
  </si>
  <si>
    <t>Definition intensivvårdad på grund av covid-19</t>
  </si>
  <si>
    <t>Slutenvårdad, ej intensivvårdad</t>
  </si>
  <si>
    <t>Finns i patientregistret med covid-19 som huvud- eller bidiagnos, där inläggningen påbörjats senast 30 dagar före sista inrapporterade vårdtillfälle till patientregistret för respektive region.</t>
  </si>
  <si>
    <t>Saknar SIRI-registrering med diagnos covid-19 och vårdtyp = IVA enligt svenska intensivvårdsregistret</t>
  </si>
  <si>
    <t xml:space="preserve">Finns ej i svenska intensivvårdsregistret som intensivvårdad på grund av covid-19 </t>
  </si>
  <si>
    <t>Slutenvårdad, intensivvårdad</t>
  </si>
  <si>
    <t xml:space="preserve">Finns i patientregistret med covid-19 som huvud- eller bidiagnos, där inläggningen påbörjats senast 30 dagar före sista inrapporterade vårdtillfälle till patientregistret för respektive region. </t>
  </si>
  <si>
    <t>Har en SIRI-registrering med diagnos covid-19 och vårdtyp = IVA, enligt svenska intensivvårdsregistret</t>
  </si>
  <si>
    <t xml:space="preserve">Finns i svenska intensivvårdsregistret som intensivvårdad på grund av covid-19 </t>
  </si>
  <si>
    <t xml:space="preserve"> Tabell 5. Beskrivning av dödsplats</t>
  </si>
  <si>
    <t xml:space="preserve">Tabell 6. Kodlista med ICD-koder framtagen av Socialstyrelsen, enheten för klassifikationer och terminologi, i samråd med Folkhälsomyndigheten. ATC-koder framtagna av medicinskt sakkunnig inom läkemedel, Socialstyrelsen. </t>
  </si>
  <si>
    <t>Tabell 7. Regioner som ingår i underlaget för statistiken över slutenvårdade</t>
  </si>
  <si>
    <t>Tabell 8. Vårddygn</t>
  </si>
  <si>
    <t>Vårddygn</t>
  </si>
  <si>
    <t>Vårdförlopp</t>
  </si>
  <si>
    <r>
      <t>Antal dygn som en patient är inskriven på sjukhus. Ett påbörjat dygn räknas som ett fullt dyg</t>
    </r>
    <r>
      <rPr>
        <sz val="8"/>
        <rFont val="Century Gothic"/>
        <family val="2"/>
        <scheme val="minor"/>
      </rPr>
      <t>n. Separata vårdtillfällen i en sammanhängande vårdperiod uppstår när patienter flyttas mellan kliniker inom ett sjukhus, eller mellan olika sjukhus. Dessa har räknats samman i statistiken. Sammanhängande vårdperioder som startar efter 90 dagar efter den första inskrivningen ingår ej.</t>
    </r>
  </si>
  <si>
    <t>Blekinge</t>
  </si>
  <si>
    <t>Dalarna</t>
  </si>
  <si>
    <t>Gotland</t>
  </si>
  <si>
    <t>Gävleborg</t>
  </si>
  <si>
    <t>Halland</t>
  </si>
  <si>
    <t>Jämtland</t>
  </si>
  <si>
    <t>Jönköping</t>
  </si>
  <si>
    <t>Kalmar</t>
  </si>
  <si>
    <t>Kronoberg</t>
  </si>
  <si>
    <t>Norrbotten</t>
  </si>
  <si>
    <t>Skåne</t>
  </si>
  <si>
    <t>Stockholm</t>
  </si>
  <si>
    <t>Södermanland</t>
  </si>
  <si>
    <t>Uppsala</t>
  </si>
  <si>
    <t>Värmland</t>
  </si>
  <si>
    <t>Västerbotten</t>
  </si>
  <si>
    <t>Västernorrland</t>
  </si>
  <si>
    <t>Västmanland</t>
  </si>
  <si>
    <t>Västra Götaland</t>
  </si>
  <si>
    <t>Örebro</t>
  </si>
  <si>
    <t>Östergötland</t>
  </si>
  <si>
    <t>Rapporterande kommun</t>
  </si>
  <si>
    <t>Senaste rapporterade månaden</t>
  </si>
  <si>
    <t>Antal saknade månader från 2020</t>
  </si>
  <si>
    <t>Tabell 9. Kommuner utan komplett rapportering till registret över insatser enligt socialtjänstlagen till äldre och personer med funktionsnedsättning. Rapportering sker månadsvis. För kommunerna i tabellen saknas viss inrapportering från och med 2020.</t>
  </si>
  <si>
    <r>
      <rPr>
        <i/>
        <sz val="8"/>
        <rFont val="Century Gothic"/>
        <family val="2"/>
        <scheme val="minor"/>
      </rPr>
      <t xml:space="preserve">Slutenvårdade - </t>
    </r>
    <r>
      <rPr>
        <sz val="8"/>
        <rFont val="Century Gothic"/>
        <family val="2"/>
        <scheme val="minor"/>
      </rPr>
      <t>Bortfallet för dessa uppgifter kan antas vara betydande. Data om vårdtillfällen rapporteras normalt in tre månader i följd till patientregistret och inte förrän tre månader har förflutit så är data att betrakta som slutrapporterade. Det kan alltså förekomma upp till tre månaders eftersläpning i statistik över vårdtillfällen under normala omständigheter. I genomsnitt saknas i den första inrapporteringen av slutenvård över 10 %, men den siffran kan variera mycket kraftigt från månad till månad. Pågående vårdtillfällen är också underrepresenterade i statistiken. Pågående vårdtillfällen (där patienten ännu inte skrivits ut från en sjukhus-inläggning) har ett bortfall uppskattat till ca 25 %. Det slutgiltiga antalet patienter som skrivits in på sjukhus kommer därför att förändras allt eftersom det inkommer mer uppgifter till Socialstyrelsen. Bortfallet för den frivilliga särskilda inrapporteringen av slutenvårdstillfällen från regionerna är inte känt i dagsläget och kan endast skattas med noggrannhet i efterhand. Slutenvårdstillfällen för denna månad, särskilt data från den senaste veckan, är mer preliminära än slutenvårdstillfällen från början av året.  Slutenvård i de regioner som inte rapporterar in särskild veckodata till Socialstyrelsen under pandemin ingår inte alls i statistiken för de senaste veckorna.
Särskilt boende och hemtjänst -  För information om inrapportering till registret över insatser enligt socialtjänstlagen till äldre och personer med funktionsnedsättning, se tabell 9 i fliken Definitioner.
Vårdförlopp - Slutenvårdstillfällen som saknade information om diagnos vid vårdtillfället har exkluderats, eftersom det inte kunde avgöras om det var covid-19 som var orsaken till vården. Endast avslutade vårdtillfällen ingår i statistiken.</t>
    </r>
  </si>
  <si>
    <r>
      <t>·</t>
    </r>
    <r>
      <rPr>
        <sz val="7"/>
        <color indexed="8"/>
        <rFont val="Times New Roman"/>
        <family val="1"/>
      </rPr>
      <t xml:space="preserve">          </t>
    </r>
    <r>
      <rPr>
        <sz val="8"/>
        <color indexed="8"/>
        <rFont val="Century Gothic"/>
        <family val="2"/>
      </rPr>
      <t>2015 - 2023</t>
    </r>
  </si>
  <si>
    <t xml:space="preserve">Indelningarna nedan baseras på samkörning med registret över socialtjänstinsatser till äldre och personer med funktionsnedsättning från 2019 och framåt. Registret uppdateras månatligen, mätning månaden innan dödsdatum, provtagningsdatum eller inskrivningsdatum för varje individ har använts.  </t>
  </si>
  <si>
    <t>Statistiken baseras på uppgifter om slutenvårdade covid-19-patienter som har kunnat följas minst 30 dagar sedan inskrivningsdatum.</t>
  </si>
  <si>
    <t>Ändringshistorik</t>
  </si>
  <si>
    <r>
      <t xml:space="preserve">För avlidna utan fullständigt dödsdatum har ett dödsdatum imputerats. Detta medför vissa skillnader i fördelningen av avlidna över tid i flikarna </t>
    </r>
    <r>
      <rPr>
        <i/>
        <sz val="8"/>
        <color theme="1"/>
        <rFont val="Century Gothic"/>
        <family val="2"/>
        <scheme val="minor"/>
      </rPr>
      <t>Avlidna</t>
    </r>
    <r>
      <rPr>
        <sz val="8"/>
        <color theme="1"/>
        <rFont val="Century Gothic"/>
        <family val="2"/>
        <scheme val="minor"/>
      </rPr>
      <t xml:space="preserve"> och</t>
    </r>
    <r>
      <rPr>
        <i/>
        <sz val="8"/>
        <color theme="1"/>
        <rFont val="Century Gothic"/>
        <family val="2"/>
        <scheme val="minor"/>
      </rPr>
      <t xml:space="preserve"> Avlidna - län</t>
    </r>
    <r>
      <rPr>
        <sz val="8"/>
        <color theme="1"/>
        <rFont val="Century Gothic"/>
        <family val="2"/>
        <scheme val="minor"/>
      </rPr>
      <t>.</t>
    </r>
  </si>
  <si>
    <r>
      <t xml:space="preserve">Uppgifter om utskrivna eller avlidna i fliken </t>
    </r>
    <r>
      <rPr>
        <i/>
        <sz val="8"/>
        <color theme="1"/>
        <rFont val="Century Gothic"/>
        <family val="2"/>
        <scheme val="minor"/>
      </rPr>
      <t>Slutenvårdade</t>
    </r>
    <r>
      <rPr>
        <sz val="8"/>
        <color theme="1"/>
        <rFont val="Century Gothic"/>
        <family val="2"/>
        <scheme val="minor"/>
      </rPr>
      <t xml:space="preserve"> tas bort. Uppgifter om avlidna i slutenvård finns att ta del av i fliken </t>
    </r>
    <r>
      <rPr>
        <i/>
        <sz val="8"/>
        <color theme="1"/>
        <rFont val="Century Gothic"/>
        <family val="2"/>
        <scheme val="minor"/>
      </rPr>
      <t>Vårdförlopp - slutenvård region</t>
    </r>
    <r>
      <rPr>
        <sz val="8"/>
        <color theme="1"/>
        <rFont val="Century Gothic"/>
        <family val="2"/>
        <scheme val="minor"/>
      </rPr>
      <t>.</t>
    </r>
  </si>
  <si>
    <r>
      <t xml:space="preserve">Beräkning för ålder i fliken </t>
    </r>
    <r>
      <rPr>
        <i/>
        <sz val="8"/>
        <color theme="1"/>
        <rFont val="Century Gothic"/>
        <family val="2"/>
        <scheme val="minor"/>
      </rPr>
      <t>Slutenvårdade</t>
    </r>
    <r>
      <rPr>
        <sz val="8"/>
        <color theme="1"/>
        <rFont val="Century Gothic"/>
        <family val="2"/>
        <scheme val="minor"/>
      </rPr>
      <t xml:space="preserve"> har korrigerats.</t>
    </r>
  </si>
  <si>
    <t>Avliden</t>
  </si>
  <si>
    <t>Om patienten avlidit enligt dödsorsaksregistret under slutenvårdstillfället räknas patienten som avliden.</t>
  </si>
  <si>
    <t>1 juli 2019 - 30 juni 2020</t>
  </si>
  <si>
    <t>1 juli 2020 - 30 juni 2021</t>
  </si>
  <si>
    <t>1 juli 2021 - 30 juni 2022</t>
  </si>
  <si>
    <t>1 juli 2022 - 30 juni 2023</t>
  </si>
  <si>
    <t xml:space="preserve">Från 1 juli 2023 </t>
  </si>
  <si>
    <r>
      <rPr>
        <b/>
        <sz val="8"/>
        <rFont val="Century Gothic"/>
        <family val="2"/>
        <scheme val="minor"/>
      </rPr>
      <t xml:space="preserve">Redovisning tabeller
</t>
    </r>
    <r>
      <rPr>
        <sz val="8"/>
        <rFont val="Century Gothic"/>
        <family val="2"/>
        <scheme val="minor"/>
      </rPr>
      <t xml:space="preserve">Statistiken är uppdelad i säsonger. En säsong definieras som 1 juli till 30 juni nästföljande år.
</t>
    </r>
    <r>
      <rPr>
        <b/>
        <sz val="8"/>
        <rFont val="Century Gothic"/>
        <family val="2"/>
        <scheme val="minor"/>
      </rPr>
      <t xml:space="preserve">
- </t>
    </r>
    <r>
      <rPr>
        <sz val="8"/>
        <rFont val="Century Gothic"/>
        <family val="2"/>
        <scheme val="minor"/>
      </rPr>
      <t xml:space="preserve">Slutenvårdade covid-19-patienter fördelade på ålder, underliggande sjukdomar, socialtjänstinsats/boendeform, totalt och per kön.
- Avlidna av covid-19 fördelade på ålder, underliggande sjukdomar, dödsplats, socialtjänstinsats/boendeform, totalt och per kön.
- Avlidna av covid-19 fördelat på folkbokföringslän uppdelat på totalt och socialtjänstinsats/boendeform.
- Slutenvårdade per region: antal och andelar slutenvårdade utan intensivvård, antal och andelar slutenvårdade med intensivvård, samt andel avlidna, per region.
- Vårddygn per region: Median, nedre och övre kvartiler av slutenvårdtid i dygn per region för utskrivna covid-19 patienter.
</t>
    </r>
  </si>
  <si>
    <r>
      <rPr>
        <b/>
        <sz val="8"/>
        <rFont val="Century Gothic"/>
        <family val="2"/>
        <scheme val="minor"/>
      </rPr>
      <t>Metod och källa</t>
    </r>
    <r>
      <rPr>
        <sz val="8"/>
        <rFont val="Century Gothic"/>
        <family val="2"/>
        <scheme val="minor"/>
      </rPr>
      <t xml:space="preserve">
Avlidna av covid-19 grundar sig på dödsorsaksintyg inkomna till Socialstyrelsen. Sjukdomsgrupperna grundar sig på registrerade diagnoskoder från specialistvården från 2015, samt från uthämtade läkemedel på svenska apotek från 2019. För mer detaljerad information om diagnoser och läkemedel som ingår i respektive sjukdomsgrupp samt källa för dessa, se flik definitioner. Uppgift om boendeform och hemtjänst har hämtats från registret över socialtjänstinsatser till äldre och personer med funktionsnedsättning från 2019 och framåt. För mer detaljerad information om vad boendeform och hemtjänst innebär, se flik definitioner. </t>
    </r>
  </si>
  <si>
    <t>2023v52</t>
  </si>
  <si>
    <t>2024v04</t>
  </si>
  <si>
    <t>2024v08</t>
  </si>
  <si>
    <t>2024v09</t>
  </si>
  <si>
    <t>Östergörland</t>
  </si>
  <si>
    <t>Periodindelningen har reviderats. De tidigare perioderna har ersatts av säsonger, definierade som en period omfattande 1 juli till 30 juni nästkommande år.</t>
  </si>
  <si>
    <t>Slutenvårdade - patienter som slutenvårdats för covid-19 med inskrivningsdatum fram till och med den 10 mars enligt rapportering till patientregistret eller frivillig särskild veckovis inrapportering om slutenvård till Socialstyrelsen från regionerna.Patienter som slutenvårdas vid fler än ett tillfälle räknas bara som inskriven en gång respektive utskriven en gång. Statistiken är preliminär och baserad på de uppgifter som inkommit till Socialstyrelsen vid publiceringsdatum.</t>
  </si>
  <si>
    <t>2023v51</t>
  </si>
  <si>
    <t>2024v10</t>
  </si>
  <si>
    <t/>
  </si>
  <si>
    <t>Avlidna - Personer som har avlidit och registrerats med covid-19 som underliggande dödsorsak i dödsorsaksintyg (ICD-10: U07.1 eller U07.2) inkomna fram till och med den 8 april 2024</t>
  </si>
  <si>
    <t>Avlidna - Uppgift om personer som avlidit hämtas från dödsorsaksintyg som inkommit till Socialstyrelsen fram till den 8 april 2024. Dödsorsaksintyget ska skickas till Socialstyrelsen inom tre veckor efter dödsfallet. Uppgifterna i denna excel-fil baseras på samtliga intyg som hittills har inkommit till Socialstyrelsen. Dessa uppgifter är alltså preliminära och beskriver statistik om personer som avlidit med covid-19 som dödsorsak baserat på inkomna intyg. Det slutgiltiga antalet kommer att förändras allt eftersom det inkommer fler dödsorsaksintyg.</t>
  </si>
  <si>
    <t>Ånge</t>
  </si>
  <si>
    <t>Sorsele</t>
  </si>
  <si>
    <t>Vingåker</t>
  </si>
  <si>
    <t>Huddinge</t>
  </si>
  <si>
    <t>Eksjö</t>
  </si>
  <si>
    <t>X</t>
  </si>
  <si>
    <t>Totalt riket</t>
  </si>
  <si>
    <t>Under 60</t>
  </si>
  <si>
    <t>Avlidna i covid-19 enligt dödsorsaksintyg inkomna fram till den den 8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</si>
</sst>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9" x14ac:knownFonts="1">
    <font>
      <sz val="8"/>
      <color theme="1"/>
      <name val="Century Gothic"/>
      <family val="2"/>
      <scheme val="minor"/>
    </font>
    <font>
      <sz val="11"/>
      <color theme="1"/>
      <name val="Century Gothic"/>
      <family val="2"/>
      <scheme val="minor"/>
    </font>
    <font>
      <b/>
      <sz val="10"/>
      <color theme="1"/>
      <name val="Century Gothic"/>
      <family val="2"/>
      <scheme val="minor"/>
    </font>
    <font>
      <sz val="8"/>
      <color theme="1"/>
      <name val="Century Gothic"/>
      <family val="2"/>
      <scheme val="minor"/>
    </font>
    <font>
      <b/>
      <sz val="8"/>
      <color theme="1"/>
      <name val="Century Gothic"/>
      <family val="2"/>
      <scheme val="minor"/>
    </font>
    <font>
      <sz val="7"/>
      <color theme="1"/>
      <name val="Century Gothic"/>
      <family val="2"/>
      <scheme val="minor"/>
    </font>
    <font>
      <b/>
      <sz val="10"/>
      <color rgb="FF000000"/>
      <name val="Century Gothic"/>
      <family val="2"/>
    </font>
    <font>
      <sz val="8"/>
      <color theme="1"/>
      <name val="Century Gothic"/>
      <family val="2"/>
    </font>
    <font>
      <sz val="8"/>
      <color rgb="FF000000"/>
      <name val="Century Gothic"/>
      <family val="2"/>
    </font>
    <font>
      <sz val="8"/>
      <color rgb="FFFF0000"/>
      <name val="Century Gothic"/>
      <family val="2"/>
    </font>
    <font>
      <b/>
      <sz val="8"/>
      <color rgb="FF000000"/>
      <name val="Century Gothic"/>
      <family val="2"/>
    </font>
    <font>
      <sz val="8"/>
      <color rgb="FFDAD7CB"/>
      <name val="Century Gothic"/>
      <family val="2"/>
    </font>
    <font>
      <sz val="7"/>
      <color rgb="FF000000"/>
      <name val="Century Gothic"/>
      <family val="2"/>
    </font>
    <font>
      <sz val="8"/>
      <color theme="0"/>
      <name val="Century Gothic"/>
      <family val="2"/>
      <scheme val="minor"/>
    </font>
    <font>
      <sz val="10"/>
      <color theme="1"/>
      <name val="Century Gothic"/>
      <family val="2"/>
      <scheme val="minor"/>
    </font>
    <font>
      <sz val="8"/>
      <name val="Century Gothic"/>
      <family val="2"/>
      <scheme val="minor"/>
    </font>
    <font>
      <b/>
      <sz val="8"/>
      <name val="Century Gothic"/>
      <family val="2"/>
      <scheme val="minor"/>
    </font>
    <font>
      <u/>
      <sz val="11"/>
      <color theme="10"/>
      <name val="Century Gothic"/>
      <family val="2"/>
      <scheme val="minor"/>
    </font>
    <font>
      <b/>
      <u/>
      <sz val="8"/>
      <color theme="10"/>
      <name val="Century Gothic"/>
      <family val="2"/>
      <scheme val="minor"/>
    </font>
    <font>
      <sz val="8"/>
      <name val="Century Gothic"/>
      <family val="2"/>
    </font>
    <font>
      <i/>
      <sz val="8"/>
      <color rgb="FF000000"/>
      <name val="Century Gothic"/>
      <family val="2"/>
    </font>
    <font>
      <sz val="8"/>
      <color rgb="FF333333"/>
      <name val="Century Gothic"/>
      <family val="2"/>
    </font>
    <font>
      <sz val="7"/>
      <color rgb="FF000000"/>
      <name val="Symbol"/>
      <family val="1"/>
      <charset val="2"/>
    </font>
    <font>
      <sz val="7"/>
      <color indexed="8"/>
      <name val="Times New Roman"/>
      <family val="1"/>
    </font>
    <font>
      <sz val="8"/>
      <color indexed="8"/>
      <name val="Century Gothic"/>
      <family val="2"/>
    </font>
    <font>
      <i/>
      <sz val="8"/>
      <name val="Century Gothic"/>
      <family val="2"/>
      <scheme val="minor"/>
    </font>
    <font>
      <b/>
      <sz val="8"/>
      <color rgb="FF333333"/>
      <name val="Century Gothic"/>
      <family val="2"/>
    </font>
    <font>
      <sz val="8"/>
      <color rgb="FFFFFFFF"/>
      <name val="Century Gothic"/>
      <family val="2"/>
      <scheme val="minor"/>
    </font>
    <font>
      <i/>
      <sz val="8"/>
      <color theme="1"/>
      <name val="Century Gothic"/>
      <family val="2"/>
      <scheme val="minor"/>
    </font>
  </fonts>
  <fills count="7">
    <fill>
      <patternFill patternType="none"/>
    </fill>
    <fill>
      <patternFill patternType="gray125"/>
    </fill>
    <fill>
      <patternFill patternType="solid">
        <fgColor theme="0"/>
        <bgColor indexed="64"/>
      </patternFill>
    </fill>
    <fill>
      <patternFill patternType="solid">
        <fgColor rgb="FFDAD7CB"/>
        <bgColor rgb="FF000000"/>
      </patternFill>
    </fill>
    <fill>
      <patternFill patternType="solid">
        <fgColor rgb="FFFFFFFF"/>
        <bgColor indexed="64"/>
      </patternFill>
    </fill>
    <fill>
      <patternFill patternType="solid">
        <fgColor theme="0"/>
        <bgColor rgb="FF000000"/>
      </patternFill>
    </fill>
    <fill>
      <patternFill patternType="solid">
        <fgColor rgb="FFDAD7CB"/>
        <bgColor indexed="64"/>
      </patternFill>
    </fill>
  </fills>
  <borders count="112">
    <border>
      <left/>
      <right/>
      <top/>
      <bottom/>
      <diagonal/>
    </border>
    <border>
      <left/>
      <right/>
      <top style="medium">
        <color theme="8"/>
      </top>
      <bottom style="thin">
        <color theme="8"/>
      </bottom>
      <diagonal/>
    </border>
    <border>
      <left/>
      <right/>
      <top style="medium">
        <color rgb="FF857363"/>
      </top>
      <bottom style="thin">
        <color rgb="FF857363"/>
      </bottom>
      <diagonal/>
    </border>
    <border>
      <left/>
      <right style="thin">
        <color rgb="FF857363"/>
      </right>
      <top style="medium">
        <color rgb="FF857363"/>
      </top>
      <bottom style="thin">
        <color rgb="FF857363"/>
      </bottom>
      <diagonal/>
    </border>
    <border>
      <left/>
      <right/>
      <top style="medium">
        <color theme="8"/>
      </top>
      <bottom/>
      <diagonal/>
    </border>
    <border>
      <left style="thin">
        <color theme="8"/>
      </left>
      <right style="thin">
        <color theme="8"/>
      </right>
      <top style="medium">
        <color theme="8"/>
      </top>
      <bottom style="thin">
        <color theme="8"/>
      </bottom>
      <diagonal/>
    </border>
    <border>
      <left/>
      <right style="thin">
        <color theme="8"/>
      </right>
      <top style="medium">
        <color theme="8"/>
      </top>
      <bottom style="thin">
        <color theme="8"/>
      </bottom>
      <diagonal/>
    </border>
    <border>
      <left style="thin">
        <color theme="8"/>
      </left>
      <right/>
      <top style="medium">
        <color theme="8"/>
      </top>
      <bottom style="thin">
        <color theme="8"/>
      </bottom>
      <diagonal/>
    </border>
    <border>
      <left/>
      <right/>
      <top/>
      <bottom style="thin">
        <color theme="8"/>
      </bottom>
      <diagonal/>
    </border>
    <border>
      <left style="thin">
        <color theme="8"/>
      </left>
      <right style="thin">
        <color theme="8"/>
      </right>
      <top style="thin">
        <color theme="8"/>
      </top>
      <bottom style="thin">
        <color theme="8"/>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style="thin">
        <color theme="8"/>
      </left>
      <right/>
      <top/>
      <bottom/>
      <diagonal/>
    </border>
    <border>
      <left/>
      <right style="thin">
        <color theme="8"/>
      </right>
      <top/>
      <bottom/>
      <diagonal/>
    </border>
    <border>
      <left/>
      <right/>
      <top/>
      <bottom style="thick">
        <color theme="8"/>
      </bottom>
      <diagonal/>
    </border>
    <border>
      <left style="thin">
        <color theme="8"/>
      </left>
      <right/>
      <top style="medium">
        <color theme="8"/>
      </top>
      <bottom/>
      <diagonal/>
    </border>
    <border>
      <left/>
      <right/>
      <top/>
      <bottom style="medium">
        <color theme="8"/>
      </bottom>
      <diagonal/>
    </border>
    <border>
      <left/>
      <right style="thin">
        <color theme="8"/>
      </right>
      <top style="medium">
        <color theme="8"/>
      </top>
      <bottom/>
      <diagonal/>
    </border>
    <border>
      <left style="thin">
        <color theme="8"/>
      </left>
      <right/>
      <top style="thin">
        <color theme="8"/>
      </top>
      <bottom/>
      <diagonal/>
    </border>
    <border>
      <left/>
      <right/>
      <top style="thin">
        <color theme="8"/>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rgb="FF85736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right/>
      <top/>
      <bottom style="thin">
        <color theme="0" tint="-0.499984740745262"/>
      </bottom>
      <diagonal/>
    </border>
    <border>
      <left/>
      <right style="thin">
        <color theme="0" tint="-0.499984740745262"/>
      </right>
      <top/>
      <bottom style="thick">
        <color rgb="FF857363"/>
      </bottom>
      <diagonal/>
    </border>
    <border>
      <left/>
      <right style="thin">
        <color theme="0" tint="-0.499984740745262"/>
      </right>
      <top style="medium">
        <color rgb="FF857363"/>
      </top>
      <bottom/>
      <diagonal/>
    </border>
    <border>
      <left style="thin">
        <color theme="0" tint="-0.499984740745262"/>
      </left>
      <right style="thin">
        <color theme="0" tint="-0.499984740745262"/>
      </right>
      <top style="medium">
        <color rgb="FF857363"/>
      </top>
      <bottom/>
      <diagonal/>
    </border>
    <border>
      <left style="thin">
        <color theme="0" tint="-0.499984740745262"/>
      </left>
      <right style="thin">
        <color theme="0" tint="-0.499984740745262"/>
      </right>
      <top/>
      <bottom style="thick">
        <color rgb="FF857363"/>
      </bottom>
      <diagonal/>
    </border>
    <border>
      <left style="thin">
        <color theme="0" tint="-0.499984740745262"/>
      </left>
      <right style="thin">
        <color theme="8"/>
      </right>
      <top style="medium">
        <color theme="8"/>
      </top>
      <bottom style="thin">
        <color theme="8"/>
      </bottom>
      <diagonal/>
    </border>
    <border>
      <left/>
      <right style="thin">
        <color theme="8"/>
      </right>
      <top style="thin">
        <color theme="8"/>
      </top>
      <bottom/>
      <diagonal/>
    </border>
    <border>
      <left style="thin">
        <color theme="0" tint="-0.499984740745262"/>
      </left>
      <right style="thin">
        <color theme="8"/>
      </right>
      <top/>
      <bottom/>
      <diagonal/>
    </border>
    <border>
      <left style="thin">
        <color theme="8"/>
      </left>
      <right style="thin">
        <color theme="0" tint="-0.499984740745262"/>
      </right>
      <top style="medium">
        <color theme="8"/>
      </top>
      <bottom style="thin">
        <color theme="8"/>
      </bottom>
      <diagonal/>
    </border>
    <border>
      <left/>
      <right style="thin">
        <color theme="0" tint="-0.499984740745262"/>
      </right>
      <top style="thin">
        <color theme="8"/>
      </top>
      <bottom/>
      <diagonal/>
    </border>
    <border>
      <left/>
      <right style="thin">
        <color theme="0" tint="-0.499984740745262"/>
      </right>
      <top/>
      <bottom style="thick">
        <color theme="8"/>
      </bottom>
      <diagonal/>
    </border>
    <border>
      <left style="thin">
        <color theme="0" tint="-0.499984740745262"/>
      </left>
      <right style="thin">
        <color theme="8"/>
      </right>
      <top style="thin">
        <color theme="8"/>
      </top>
      <bottom/>
      <diagonal/>
    </border>
    <border>
      <left style="thin">
        <color theme="8"/>
      </left>
      <right style="thin">
        <color theme="0" tint="-0.499984740745262"/>
      </right>
      <top style="thin">
        <color theme="8"/>
      </top>
      <bottom style="thin">
        <color theme="8"/>
      </bottom>
      <diagonal/>
    </border>
    <border>
      <left/>
      <right/>
      <top style="thick">
        <color theme="8"/>
      </top>
      <bottom/>
      <diagonal/>
    </border>
    <border>
      <left/>
      <right style="thin">
        <color theme="0" tint="-0.499984740745262"/>
      </right>
      <top style="medium">
        <color theme="8"/>
      </top>
      <bottom style="thin">
        <color theme="8"/>
      </bottom>
      <diagonal/>
    </border>
    <border>
      <left style="thin">
        <color theme="0" tint="-0.499984740745262"/>
      </left>
      <right style="thin">
        <color theme="8"/>
      </right>
      <top style="thin">
        <color theme="8"/>
      </top>
      <bottom style="thin">
        <color theme="0" tint="-0.499984740745262"/>
      </bottom>
      <diagonal/>
    </border>
    <border>
      <left style="thin">
        <color theme="8"/>
      </left>
      <right style="thin">
        <color theme="0" tint="-0.499984740745262"/>
      </right>
      <top style="thin">
        <color theme="8"/>
      </top>
      <bottom style="thin">
        <color theme="0" tint="-0.499984740745262"/>
      </bottom>
      <diagonal/>
    </border>
    <border>
      <left/>
      <right style="thin">
        <color theme="8"/>
      </right>
      <top style="thin">
        <color theme="8"/>
      </top>
      <bottom style="thin">
        <color theme="0" tint="-0.499984740745262"/>
      </bottom>
      <diagonal/>
    </border>
    <border>
      <left style="thin">
        <color theme="8"/>
      </left>
      <right style="thin">
        <color theme="8"/>
      </right>
      <top style="thin">
        <color theme="8"/>
      </top>
      <bottom style="thin">
        <color theme="0" tint="-0.499984740745262"/>
      </bottom>
      <diagonal/>
    </border>
    <border>
      <left style="thin">
        <color theme="8"/>
      </left>
      <right/>
      <top style="thin">
        <color theme="8"/>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8"/>
      </left>
      <right style="thin">
        <color theme="8"/>
      </right>
      <top style="medium">
        <color theme="8"/>
      </top>
      <bottom/>
      <diagonal/>
    </border>
    <border>
      <left style="thin">
        <color theme="0" tint="-0.499984740745262"/>
      </left>
      <right style="thin">
        <color theme="8"/>
      </right>
      <top style="thin">
        <color theme="0" tint="-0.499984740745262"/>
      </top>
      <bottom style="thin">
        <color theme="0" tint="-0.499984740745262"/>
      </bottom>
      <diagonal/>
    </border>
    <border>
      <left style="thin">
        <color theme="8"/>
      </left>
      <right style="thin">
        <color theme="8"/>
      </right>
      <top style="thin">
        <color theme="0" tint="-0.499984740745262"/>
      </top>
      <bottom style="thin">
        <color theme="0" tint="-0.499984740745262"/>
      </bottom>
      <diagonal/>
    </border>
    <border>
      <left style="thin">
        <color theme="8"/>
      </left>
      <right/>
      <top style="thin">
        <color theme="0" tint="-0.499984740745262"/>
      </top>
      <bottom style="thin">
        <color theme="0" tint="-0.499984740745262"/>
      </bottom>
      <diagonal/>
    </border>
    <border>
      <left style="thin">
        <color theme="0" tint="-0.499984740745262"/>
      </left>
      <right style="thin">
        <color theme="8"/>
      </right>
      <top style="medium">
        <color theme="8"/>
      </top>
      <bottom/>
      <diagonal/>
    </border>
    <border>
      <left style="thin">
        <color theme="0" tint="-0.499984740745262"/>
      </left>
      <right style="thin">
        <color theme="8"/>
      </right>
      <top/>
      <bottom style="thin">
        <color theme="0" tint="-0.499984740745262"/>
      </bottom>
      <diagonal/>
    </border>
    <border>
      <left style="medium">
        <color indexed="64"/>
      </left>
      <right/>
      <top style="medium">
        <color indexed="64"/>
      </top>
      <bottom/>
      <diagonal/>
    </border>
    <border>
      <left/>
      <right style="medium">
        <color indexed="64"/>
      </right>
      <top style="medium">
        <color indexed="64"/>
      </top>
      <bottom/>
      <diagonal/>
    </border>
    <border>
      <left/>
      <right style="thin">
        <color theme="8"/>
      </right>
      <top/>
      <bottom style="thin">
        <color theme="0" tint="-0.499984740745262"/>
      </bottom>
      <diagonal/>
    </border>
    <border>
      <left style="thin">
        <color theme="8"/>
      </left>
      <right style="thin">
        <color theme="8"/>
      </right>
      <top/>
      <bottom style="thin">
        <color theme="8"/>
      </bottom>
      <diagonal/>
    </border>
    <border>
      <left style="thin">
        <color theme="0" tint="-0.499984740745262"/>
      </left>
      <right/>
      <top/>
      <bottom style="thin">
        <color rgb="FF857363"/>
      </bottom>
      <diagonal/>
    </border>
    <border>
      <left style="thin">
        <color theme="8"/>
      </left>
      <right style="thin">
        <color theme="8"/>
      </right>
      <top style="thin">
        <color rgb="FF857363"/>
      </top>
      <bottom style="thin">
        <color theme="8"/>
      </bottom>
      <diagonal/>
    </border>
    <border>
      <left style="thin">
        <color theme="8"/>
      </left>
      <right style="thin">
        <color rgb="FF857363"/>
      </right>
      <top style="thin">
        <color rgb="FF857363"/>
      </top>
      <bottom style="thin">
        <color theme="8"/>
      </bottom>
      <diagonal/>
    </border>
    <border>
      <left style="thin">
        <color theme="8"/>
      </left>
      <right style="thin">
        <color rgb="FF857363"/>
      </right>
      <top style="thin">
        <color theme="8"/>
      </top>
      <bottom style="thin">
        <color theme="8"/>
      </bottom>
      <diagonal/>
    </border>
    <border>
      <left style="thin">
        <color theme="0" tint="-0.499984740745262"/>
      </left>
      <right/>
      <top/>
      <bottom style="thick">
        <color rgb="FF857363"/>
      </bottom>
      <diagonal/>
    </border>
    <border>
      <left/>
      <right style="thin">
        <color theme="8"/>
      </right>
      <top/>
      <bottom style="thin">
        <color theme="8"/>
      </bottom>
      <diagonal/>
    </border>
    <border>
      <left/>
      <right/>
      <top style="thin">
        <color theme="0" tint="-0.499984740745262"/>
      </top>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bottom/>
      <diagonal/>
    </border>
    <border>
      <left style="thin">
        <color indexed="64"/>
      </left>
      <right/>
      <top/>
      <bottom style="thick">
        <color theme="8"/>
      </bottom>
      <diagonal/>
    </border>
    <border>
      <left style="thin">
        <color indexed="64"/>
      </left>
      <right/>
      <top/>
      <bottom/>
      <diagonal/>
    </border>
    <border>
      <left style="thin">
        <color theme="0" tint="-0.499984740745262"/>
      </left>
      <right style="thin">
        <color indexed="64"/>
      </right>
      <top/>
      <bottom style="thick">
        <color theme="8"/>
      </bottom>
      <diagonal/>
    </border>
    <border>
      <left style="thin">
        <color theme="8"/>
      </left>
      <right style="thin">
        <color theme="0" tint="-0.499984740745262"/>
      </right>
      <top/>
      <bottom/>
      <diagonal/>
    </border>
    <border>
      <left style="thin">
        <color theme="8"/>
      </left>
      <right/>
      <top/>
      <bottom style="thin">
        <color theme="8"/>
      </bottom>
      <diagonal/>
    </border>
    <border>
      <left style="thin">
        <color theme="8"/>
      </left>
      <right style="thin">
        <color theme="0" tint="-0.499984740745262"/>
      </right>
      <top style="thin">
        <color theme="8"/>
      </top>
      <bottom/>
      <diagonal/>
    </border>
    <border>
      <left style="thin">
        <color theme="8"/>
      </left>
      <right style="thin">
        <color theme="0" tint="-0.499984740745262"/>
      </right>
      <top/>
      <bottom style="thick">
        <color theme="8"/>
      </bottom>
      <diagonal/>
    </border>
    <border>
      <left style="thin">
        <color theme="0" tint="-0.499984740745262"/>
      </left>
      <right/>
      <top style="medium">
        <color rgb="FF857363"/>
      </top>
      <bottom style="thin">
        <color rgb="FF857363"/>
      </bottom>
      <diagonal/>
    </border>
    <border>
      <left/>
      <right style="thin">
        <color theme="0" tint="-0.499984740745262"/>
      </right>
      <top style="medium">
        <color rgb="FF857363"/>
      </top>
      <bottom style="thin">
        <color rgb="FF857363"/>
      </bottom>
      <diagonal/>
    </border>
    <border>
      <left style="thin">
        <color theme="0" tint="-0.499984740745262"/>
      </left>
      <right style="thin">
        <color theme="8"/>
      </right>
      <top style="thin">
        <color rgb="FF857363"/>
      </top>
      <bottom style="thin">
        <color theme="8"/>
      </bottom>
      <diagonal/>
    </border>
    <border>
      <left style="thin">
        <color theme="8"/>
      </left>
      <right style="thin">
        <color theme="0" tint="-0.499984740745262"/>
      </right>
      <top style="thin">
        <color rgb="FF857363"/>
      </top>
      <bottom style="thin">
        <color theme="8"/>
      </bottom>
      <diagonal/>
    </border>
    <border>
      <left style="thin">
        <color theme="0" tint="-0.499984740745262"/>
      </left>
      <right style="thin">
        <color theme="8"/>
      </right>
      <top style="thin">
        <color theme="8"/>
      </top>
      <bottom style="thin">
        <color theme="8"/>
      </bottom>
      <diagonal/>
    </border>
    <border>
      <left style="thin">
        <color rgb="FF857363"/>
      </left>
      <right style="thin">
        <color theme="0" tint="-0.499984740745262"/>
      </right>
      <top style="medium">
        <color rgb="FF857363"/>
      </top>
      <bottom/>
      <diagonal/>
    </border>
    <border>
      <left style="thin">
        <color rgb="FF857363"/>
      </left>
      <right style="thin">
        <color theme="0" tint="-0.499984740745262"/>
      </right>
      <top/>
      <bottom/>
      <diagonal/>
    </border>
    <border>
      <left style="thin">
        <color rgb="FF857363"/>
      </left>
      <right style="thin">
        <color theme="0" tint="-0.499984740745262"/>
      </right>
      <top/>
      <bottom style="thin">
        <color rgb="FF857363"/>
      </bottom>
      <diagonal/>
    </border>
    <border>
      <left style="thin">
        <color rgb="FF857363"/>
      </left>
      <right style="thin">
        <color theme="0" tint="-0.499984740745262"/>
      </right>
      <top/>
      <bottom style="thick">
        <color rgb="FF857363"/>
      </bottom>
      <diagonal/>
    </border>
    <border>
      <left/>
      <right style="thin">
        <color rgb="FF857363"/>
      </right>
      <top/>
      <bottom/>
      <diagonal/>
    </border>
    <border>
      <left/>
      <right style="thin">
        <color rgb="FF857363"/>
      </right>
      <top/>
      <bottom style="thick">
        <color rgb="FF857363"/>
      </bottom>
      <diagonal/>
    </border>
    <border>
      <left/>
      <right style="thin">
        <color theme="8"/>
      </right>
      <top style="thin">
        <color rgb="FF857363"/>
      </top>
      <bottom style="thin">
        <color theme="8"/>
      </bottom>
      <diagonal/>
    </border>
    <border>
      <left/>
      <right/>
      <top/>
      <bottom style="thick">
        <color rgb="FF857363"/>
      </bottom>
      <diagonal/>
    </border>
    <border>
      <left/>
      <right style="thin">
        <color theme="0" tint="-0.499984740745262"/>
      </right>
      <top style="thin">
        <color theme="8"/>
      </top>
      <bottom style="thin">
        <color theme="8"/>
      </bottom>
      <diagonal/>
    </border>
    <border>
      <left style="thin">
        <color theme="0" tint="-0.499984740745262"/>
      </left>
      <right/>
      <top style="thin">
        <color theme="8"/>
      </top>
      <bottom/>
      <diagonal/>
    </border>
    <border>
      <left/>
      <right style="thin">
        <color rgb="FFC1C1C1"/>
      </right>
      <top/>
      <bottom/>
      <diagonal/>
    </border>
    <border>
      <left/>
      <right/>
      <top style="thin">
        <color theme="8"/>
      </top>
      <bottom style="thick">
        <color theme="8"/>
      </bottom>
      <diagonal/>
    </border>
    <border>
      <left style="thin">
        <color theme="8"/>
      </left>
      <right/>
      <top style="thin">
        <color rgb="FF857363"/>
      </top>
      <bottom style="thin">
        <color theme="8"/>
      </bottom>
      <diagonal/>
    </border>
    <border>
      <left/>
      <right/>
      <top style="thin">
        <color theme="8"/>
      </top>
      <bottom style="thin">
        <color theme="8"/>
      </bottom>
      <diagonal/>
    </border>
    <border>
      <left style="thin">
        <color rgb="FF7B7457"/>
      </left>
      <right style="thin">
        <color rgb="FF7B7457"/>
      </right>
      <top/>
      <bottom/>
      <diagonal/>
    </border>
    <border>
      <left/>
      <right style="thin">
        <color rgb="FF766856"/>
      </right>
      <top/>
      <bottom/>
      <diagonal/>
    </border>
    <border>
      <left style="thin">
        <color rgb="FF766856"/>
      </left>
      <right style="thin">
        <color rgb="FF766856"/>
      </right>
      <top/>
      <bottom/>
      <diagonal/>
    </border>
    <border>
      <left/>
      <right style="thin">
        <color rgb="FF766856"/>
      </right>
      <top/>
      <bottom style="thin">
        <color indexed="64"/>
      </bottom>
      <diagonal/>
    </border>
    <border>
      <left style="thin">
        <color rgb="FF766856"/>
      </left>
      <right style="thin">
        <color rgb="FF766856"/>
      </right>
      <top/>
      <bottom style="thin">
        <color indexed="64"/>
      </bottom>
      <diagonal/>
    </border>
    <border>
      <left/>
      <right/>
      <top style="medium">
        <color rgb="FF7B7457"/>
      </top>
      <bottom/>
      <diagonal/>
    </border>
    <border>
      <left/>
      <right/>
      <top style="thin">
        <color indexed="64"/>
      </top>
      <bottom/>
      <diagonal/>
    </border>
    <border>
      <left/>
      <right style="thin">
        <color theme="8"/>
      </right>
      <top/>
      <bottom style="medium">
        <color theme="8"/>
      </bottom>
      <diagonal/>
    </border>
    <border>
      <left/>
      <right style="thin">
        <color theme="0" tint="-0.499984740745262"/>
      </right>
      <top/>
      <bottom style="medium">
        <color theme="8"/>
      </bottom>
      <diagonal/>
    </border>
    <border>
      <left style="thin">
        <color theme="8"/>
      </left>
      <right style="thin">
        <color theme="0" tint="-0.499984740745262"/>
      </right>
      <top/>
      <bottom style="medium">
        <color theme="8"/>
      </bottom>
      <diagonal/>
    </border>
    <border>
      <left style="thin">
        <color theme="0" tint="-0.499984740745262"/>
      </left>
      <right style="thin">
        <color theme="8"/>
      </right>
      <top/>
      <bottom style="medium">
        <color theme="8"/>
      </bottom>
      <diagonal/>
    </border>
    <border>
      <left style="thin">
        <color theme="8"/>
      </left>
      <right/>
      <top/>
      <bottom style="medium">
        <color theme="8"/>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2" borderId="1" applyNumberFormat="0" applyProtection="0">
      <alignment vertical="center"/>
    </xf>
    <xf numFmtId="3" fontId="3" fillId="0" borderId="0" applyFill="0" applyBorder="0" applyAlignment="0" applyProtection="0">
      <alignment horizontal="right"/>
    </xf>
    <xf numFmtId="0" fontId="5" fillId="0" borderId="0" applyNumberFormat="0" applyFill="0" applyBorder="0" applyAlignment="0" applyProtection="0"/>
    <xf numFmtId="0" fontId="3" fillId="0" borderId="0"/>
    <xf numFmtId="0" fontId="4" fillId="0" borderId="16" applyNumberFormat="0" applyFill="0" applyProtection="0">
      <alignment vertical="center"/>
    </xf>
    <xf numFmtId="0" fontId="3" fillId="0" borderId="0" applyNumberFormat="0" applyFill="0" applyBorder="0" applyAlignment="0" applyProtection="0"/>
    <xf numFmtId="0" fontId="17" fillId="0" borderId="0" applyNumberFormat="0" applyFill="0" applyBorder="0" applyAlignment="0" applyProtection="0"/>
    <xf numFmtId="0" fontId="1" fillId="0" borderId="0"/>
  </cellStyleXfs>
  <cellXfs count="429">
    <xf numFmtId="0" fontId="0" fillId="0" borderId="0" xfId="0"/>
    <xf numFmtId="0" fontId="6" fillId="0" borderId="0" xfId="1" applyFont="1" applyFill="1" applyBorder="1"/>
    <xf numFmtId="0" fontId="7" fillId="0" borderId="0" xfId="0" applyFont="1" applyFill="1" applyBorder="1" applyAlignment="1">
      <alignment horizontal="right"/>
    </xf>
    <xf numFmtId="0" fontId="7" fillId="0" borderId="0" xfId="2" applyFont="1" applyFill="1" applyBorder="1" applyAlignment="1">
      <alignment wrapText="1"/>
    </xf>
    <xf numFmtId="0" fontId="8" fillId="0" borderId="0" xfId="2" applyFont="1" applyFill="1" applyBorder="1" applyAlignment="1">
      <alignment wrapText="1"/>
    </xf>
    <xf numFmtId="0" fontId="9" fillId="0" borderId="0" xfId="2" applyFont="1" applyFill="1" applyBorder="1" applyAlignment="1">
      <alignment wrapText="1"/>
    </xf>
    <xf numFmtId="0" fontId="7" fillId="0" borderId="0" xfId="2" applyFont="1" applyFill="1" applyBorder="1" applyAlignment="1">
      <alignment horizontal="left" wrapText="1"/>
    </xf>
    <xf numFmtId="0" fontId="2" fillId="0" borderId="0" xfId="1"/>
    <xf numFmtId="0" fontId="3" fillId="0" borderId="0" xfId="6" applyAlignment="1">
      <alignment horizontal="right"/>
    </xf>
    <xf numFmtId="0" fontId="3" fillId="0" borderId="0" xfId="6"/>
    <xf numFmtId="0" fontId="4" fillId="2" borderId="4" xfId="3" applyBorder="1">
      <alignment vertical="center"/>
    </xf>
    <xf numFmtId="0" fontId="4" fillId="2" borderId="8" xfId="3" applyBorder="1">
      <alignment vertical="center"/>
    </xf>
    <xf numFmtId="0" fontId="4" fillId="2" borderId="9" xfId="3" applyBorder="1" applyAlignment="1">
      <alignment horizontal="center" vertical="center"/>
    </xf>
    <xf numFmtId="0" fontId="3" fillId="0" borderId="0" xfId="6" applyBorder="1"/>
    <xf numFmtId="0" fontId="2" fillId="0" borderId="0" xfId="1" applyFont="1"/>
    <xf numFmtId="0" fontId="14" fillId="0" borderId="0" xfId="6" applyFont="1" applyAlignment="1">
      <alignment horizontal="right"/>
    </xf>
    <xf numFmtId="3" fontId="13" fillId="2" borderId="12" xfId="0" applyNumberFormat="1" applyFont="1" applyFill="1" applyBorder="1" applyAlignment="1">
      <alignment horizontal="right"/>
    </xf>
    <xf numFmtId="0" fontId="3" fillId="0" borderId="0" xfId="6" applyFont="1"/>
    <xf numFmtId="0" fontId="4" fillId="2" borderId="9" xfId="3" applyFont="1" applyBorder="1" applyAlignment="1">
      <alignment horizontal="center" vertical="center"/>
    </xf>
    <xf numFmtId="0" fontId="4" fillId="2" borderId="10" xfId="3" applyFont="1" applyBorder="1" applyAlignment="1">
      <alignment horizontal="center" vertical="center"/>
    </xf>
    <xf numFmtId="3" fontId="3" fillId="0" borderId="12" xfId="0" applyNumberFormat="1" applyFont="1" applyBorder="1" applyAlignment="1">
      <alignment horizontal="right" vertical="center"/>
    </xf>
    <xf numFmtId="0" fontId="3" fillId="0" borderId="0" xfId="0" applyFont="1"/>
    <xf numFmtId="0" fontId="3" fillId="0" borderId="0" xfId="2" applyFont="1" applyAlignment="1">
      <alignment horizontal="left" wrapText="1"/>
    </xf>
    <xf numFmtId="0" fontId="3" fillId="0" borderId="0" xfId="2" applyFont="1" applyAlignment="1"/>
    <xf numFmtId="0" fontId="15" fillId="0" borderId="0" xfId="0" applyFont="1"/>
    <xf numFmtId="0" fontId="3" fillId="0" borderId="14" xfId="0" applyFont="1" applyBorder="1"/>
    <xf numFmtId="0" fontId="15" fillId="0" borderId="14" xfId="0" applyFont="1" applyBorder="1"/>
    <xf numFmtId="3" fontId="3" fillId="0" borderId="0" xfId="6" applyNumberFormat="1" applyBorder="1" applyAlignment="1">
      <alignment horizontal="right"/>
    </xf>
    <xf numFmtId="3" fontId="0" fillId="0" borderId="0" xfId="0" applyNumberFormat="1"/>
    <xf numFmtId="0" fontId="5" fillId="0" borderId="0" xfId="5" applyFill="1" applyBorder="1" applyAlignment="1">
      <alignment vertical="top"/>
    </xf>
    <xf numFmtId="0" fontId="4" fillId="0" borderId="0" xfId="0" applyFont="1"/>
    <xf numFmtId="0" fontId="18" fillId="2" borderId="0" xfId="9" applyFont="1" applyFill="1"/>
    <xf numFmtId="3" fontId="7" fillId="0" borderId="0" xfId="0" applyNumberFormat="1" applyFont="1" applyFill="1" applyBorder="1" applyAlignment="1">
      <alignment horizontal="right" vertical="center"/>
    </xf>
    <xf numFmtId="0" fontId="3" fillId="0" borderId="0" xfId="0" applyFont="1" applyFill="1"/>
    <xf numFmtId="0" fontId="16" fillId="4" borderId="24" xfId="0" applyFont="1" applyFill="1" applyBorder="1" applyAlignment="1">
      <alignment horizontal="left" vertical="top" wrapText="1"/>
    </xf>
    <xf numFmtId="0" fontId="3" fillId="0" borderId="14" xfId="7" applyFont="1" applyBorder="1" applyAlignment="1">
      <alignment vertical="center"/>
    </xf>
    <xf numFmtId="0" fontId="3" fillId="0" borderId="0" xfId="0" applyFont="1" applyBorder="1" applyAlignment="1">
      <alignment vertical="center"/>
    </xf>
    <xf numFmtId="0" fontId="4" fillId="2" borderId="1" xfId="3">
      <alignment vertical="center"/>
    </xf>
    <xf numFmtId="0" fontId="0" fillId="0" borderId="0" xfId="0" applyAlignment="1">
      <alignment horizontal="left" vertical="top"/>
    </xf>
    <xf numFmtId="0" fontId="0" fillId="0" borderId="14" xfId="0" applyBorder="1" applyAlignment="1">
      <alignment horizontal="left" vertical="top" wrapText="1"/>
    </xf>
    <xf numFmtId="0" fontId="3" fillId="0" borderId="14" xfId="0" applyFont="1" applyBorder="1" applyAlignment="1">
      <alignment horizontal="left" vertical="top" wrapText="1"/>
    </xf>
    <xf numFmtId="0" fontId="3" fillId="0" borderId="14" xfId="0" applyFont="1" applyBorder="1" applyAlignment="1">
      <alignment vertical="top"/>
    </xf>
    <xf numFmtId="0" fontId="19" fillId="0" borderId="0" xfId="0" applyFont="1" applyAlignment="1">
      <alignment horizontal="left" vertical="top" wrapText="1"/>
    </xf>
    <xf numFmtId="0" fontId="3" fillId="0" borderId="0" xfId="0" applyFont="1" applyAlignment="1">
      <alignment vertical="top"/>
    </xf>
    <xf numFmtId="0" fontId="20" fillId="0" borderId="14" xfId="0" applyFont="1" applyBorder="1" applyAlignment="1">
      <alignment vertical="center" wrapText="1"/>
    </xf>
    <xf numFmtId="0" fontId="21" fillId="0" borderId="14" xfId="0" applyFont="1" applyBorder="1" applyAlignment="1">
      <alignment vertical="center" wrapText="1"/>
    </xf>
    <xf numFmtId="0" fontId="8" fillId="0" borderId="14" xfId="0" applyFont="1" applyBorder="1" applyAlignment="1">
      <alignment vertical="center" wrapText="1"/>
    </xf>
    <xf numFmtId="0" fontId="22" fillId="0" borderId="0" xfId="0" applyFont="1" applyAlignment="1">
      <alignment horizontal="left" vertical="center" wrapText="1" indent="2"/>
    </xf>
    <xf numFmtId="0" fontId="0" fillId="0" borderId="14" xfId="0" applyBorder="1" applyAlignment="1">
      <alignment vertical="top" wrapText="1"/>
    </xf>
    <xf numFmtId="0" fontId="0" fillId="0" borderId="0" xfId="0" applyAlignment="1">
      <alignment vertical="top" wrapText="1"/>
    </xf>
    <xf numFmtId="0" fontId="21" fillId="0" borderId="0" xfId="0" applyFont="1" applyAlignment="1">
      <alignment vertical="top" wrapText="1"/>
    </xf>
    <xf numFmtId="0" fontId="19" fillId="0" borderId="0" xfId="0" applyFont="1" applyAlignment="1">
      <alignment vertical="top" wrapText="1"/>
    </xf>
    <xf numFmtId="0" fontId="3" fillId="0" borderId="0" xfId="7" applyFont="1" applyFill="1" applyBorder="1">
      <alignment vertical="center"/>
    </xf>
    <xf numFmtId="0" fontId="4" fillId="0" borderId="0" xfId="3" applyFill="1" applyBorder="1">
      <alignment vertical="center"/>
    </xf>
    <xf numFmtId="0" fontId="3" fillId="0" borderId="16" xfId="7" applyFont="1">
      <alignment vertical="center"/>
    </xf>
    <xf numFmtId="3" fontId="11" fillId="3" borderId="26" xfId="0" applyNumberFormat="1" applyFont="1" applyFill="1" applyBorder="1" applyAlignment="1">
      <alignment horizontal="right"/>
    </xf>
    <xf numFmtId="3" fontId="11" fillId="3" borderId="0" xfId="0" applyNumberFormat="1" applyFont="1" applyFill="1" applyBorder="1" applyAlignment="1">
      <alignment horizontal="right"/>
    </xf>
    <xf numFmtId="0" fontId="10" fillId="3" borderId="27" xfId="3" applyFont="1" applyFill="1" applyBorder="1">
      <alignment vertical="center"/>
    </xf>
    <xf numFmtId="0" fontId="10" fillId="3" borderId="28" xfId="3" applyFont="1" applyFill="1" applyBorder="1">
      <alignment vertical="center"/>
    </xf>
    <xf numFmtId="0" fontId="7" fillId="0" borderId="27" xfId="0" applyFont="1" applyFill="1" applyBorder="1" applyAlignment="1">
      <alignment vertical="center" wrapText="1"/>
    </xf>
    <xf numFmtId="0" fontId="10" fillId="3" borderId="27" xfId="0" applyFont="1" applyFill="1" applyBorder="1"/>
    <xf numFmtId="0" fontId="7" fillId="0" borderId="27" xfId="0" applyFont="1" applyFill="1" applyBorder="1"/>
    <xf numFmtId="0" fontId="7" fillId="0" borderId="31" xfId="0" applyFont="1" applyFill="1" applyBorder="1"/>
    <xf numFmtId="0" fontId="10" fillId="3" borderId="31" xfId="0" applyFont="1" applyFill="1" applyBorder="1"/>
    <xf numFmtId="3" fontId="7" fillId="0" borderId="26" xfId="0" applyNumberFormat="1" applyFont="1" applyFill="1" applyBorder="1" applyAlignment="1">
      <alignment horizontal="right"/>
    </xf>
    <xf numFmtId="3" fontId="7" fillId="0" borderId="26" xfId="0" applyNumberFormat="1" applyFont="1" applyFill="1" applyBorder="1" applyAlignment="1">
      <alignment horizontal="right" vertical="center"/>
    </xf>
    <xf numFmtId="164" fontId="11" fillId="3" borderId="27" xfId="0" applyNumberFormat="1" applyFont="1" applyFill="1" applyBorder="1" applyAlignment="1">
      <alignment horizontal="right"/>
    </xf>
    <xf numFmtId="0" fontId="0" fillId="0" borderId="26" xfId="0" applyBorder="1"/>
    <xf numFmtId="164" fontId="11" fillId="3" borderId="27" xfId="4" applyNumberFormat="1" applyFont="1" applyFill="1" applyBorder="1" applyAlignment="1">
      <alignment horizontal="right"/>
    </xf>
    <xf numFmtId="0" fontId="0" fillId="0" borderId="0" xfId="0" applyBorder="1"/>
    <xf numFmtId="0" fontId="10" fillId="3" borderId="34" xfId="3" applyFont="1" applyFill="1" applyBorder="1">
      <alignment vertical="center"/>
    </xf>
    <xf numFmtId="0" fontId="7" fillId="0" borderId="27" xfId="0" applyFont="1" applyFill="1" applyBorder="1" applyAlignment="1">
      <alignment horizontal="left"/>
    </xf>
    <xf numFmtId="16" fontId="7" fillId="0" borderId="27" xfId="0" applyNumberFormat="1" applyFont="1" applyFill="1" applyBorder="1" applyAlignment="1">
      <alignment horizontal="left"/>
    </xf>
    <xf numFmtId="0" fontId="10" fillId="3" borderId="35" xfId="3" applyFont="1" applyFill="1" applyBorder="1">
      <alignment vertical="center"/>
    </xf>
    <xf numFmtId="0" fontId="7" fillId="0" borderId="31" xfId="0" applyFont="1" applyFill="1" applyBorder="1" applyAlignment="1">
      <alignment vertical="center" wrapText="1"/>
    </xf>
    <xf numFmtId="0" fontId="7" fillId="0" borderId="31" xfId="0" applyFont="1" applyFill="1" applyBorder="1" applyAlignment="1">
      <alignment horizontal="left"/>
    </xf>
    <xf numFmtId="16" fontId="7" fillId="0" borderId="31" xfId="0" applyNumberFormat="1" applyFont="1" applyFill="1" applyBorder="1" applyAlignment="1">
      <alignment horizontal="left"/>
    </xf>
    <xf numFmtId="0" fontId="7" fillId="0" borderId="36" xfId="0" applyFont="1" applyFill="1" applyBorder="1"/>
    <xf numFmtId="164" fontId="0" fillId="0" borderId="0" xfId="0" applyNumberFormat="1"/>
    <xf numFmtId="164" fontId="7" fillId="0" borderId="27" xfId="0" applyNumberFormat="1" applyFont="1" applyFill="1" applyBorder="1" applyAlignment="1">
      <alignment horizontal="right" vertical="center"/>
    </xf>
    <xf numFmtId="164" fontId="7" fillId="0" borderId="27" xfId="0" applyNumberFormat="1" applyFont="1" applyFill="1" applyBorder="1" applyAlignment="1">
      <alignment horizontal="right"/>
    </xf>
    <xf numFmtId="164" fontId="7" fillId="0" borderId="33" xfId="0" applyNumberFormat="1" applyFont="1" applyFill="1" applyBorder="1"/>
    <xf numFmtId="0" fontId="3" fillId="0" borderId="26" xfId="6" applyBorder="1"/>
    <xf numFmtId="3" fontId="13" fillId="2" borderId="0" xfId="0" applyNumberFormat="1" applyFont="1" applyFill="1" applyBorder="1" applyAlignment="1">
      <alignment horizontal="right"/>
    </xf>
    <xf numFmtId="0" fontId="3" fillId="0" borderId="41" xfId="6" applyFont="1" applyBorder="1" applyAlignment="1">
      <alignment vertical="center" wrapText="1"/>
    </xf>
    <xf numFmtId="0" fontId="4" fillId="2" borderId="27" xfId="6" applyFont="1" applyFill="1" applyBorder="1"/>
    <xf numFmtId="0" fontId="3" fillId="0" borderId="27" xfId="6" applyBorder="1"/>
    <xf numFmtId="0" fontId="3" fillId="0" borderId="27" xfId="6" applyBorder="1" applyAlignment="1">
      <alignment horizontal="left"/>
    </xf>
    <xf numFmtId="16" fontId="3" fillId="0" borderId="27" xfId="6" applyNumberFormat="1" applyBorder="1" applyAlignment="1">
      <alignment horizontal="left"/>
    </xf>
    <xf numFmtId="3" fontId="3" fillId="0" borderId="18" xfId="0" applyNumberFormat="1" applyFont="1" applyBorder="1" applyAlignment="1">
      <alignment horizontal="right" vertical="center"/>
    </xf>
    <xf numFmtId="0" fontId="3" fillId="0" borderId="43" xfId="0" applyFont="1" applyBorder="1" applyAlignment="1">
      <alignment vertical="center" wrapText="1"/>
    </xf>
    <xf numFmtId="0" fontId="4" fillId="2" borderId="39" xfId="0" applyFont="1" applyFill="1" applyBorder="1"/>
    <xf numFmtId="0" fontId="3" fillId="0" borderId="39" xfId="0" applyFont="1" applyBorder="1"/>
    <xf numFmtId="0" fontId="3" fillId="0" borderId="39" xfId="0" applyFont="1" applyBorder="1" applyAlignment="1">
      <alignment horizontal="left"/>
    </xf>
    <xf numFmtId="16" fontId="3" fillId="0" borderId="39" xfId="0" applyNumberFormat="1" applyFont="1" applyBorder="1" applyAlignment="1">
      <alignment horizontal="left"/>
    </xf>
    <xf numFmtId="164" fontId="13" fillId="2" borderId="0" xfId="0" applyNumberFormat="1" applyFont="1" applyFill="1" applyBorder="1" applyAlignment="1">
      <alignment horizontal="right"/>
    </xf>
    <xf numFmtId="164" fontId="3" fillId="0" borderId="0" xfId="0" applyNumberFormat="1" applyFont="1" applyBorder="1" applyAlignment="1">
      <alignment horizontal="right" vertical="center"/>
    </xf>
    <xf numFmtId="164" fontId="13" fillId="2" borderId="13" xfId="0" applyNumberFormat="1" applyFont="1" applyFill="1" applyBorder="1" applyAlignment="1">
      <alignment horizontal="right"/>
    </xf>
    <xf numFmtId="0" fontId="4" fillId="2" borderId="26" xfId="0" applyFont="1" applyFill="1" applyBorder="1"/>
    <xf numFmtId="0" fontId="3" fillId="0" borderId="42" xfId="0" applyFont="1" applyBorder="1"/>
    <xf numFmtId="164" fontId="3" fillId="0" borderId="42" xfId="0" applyNumberFormat="1" applyFont="1" applyBorder="1"/>
    <xf numFmtId="3" fontId="3" fillId="0" borderId="26" xfId="6" applyNumberFormat="1" applyBorder="1"/>
    <xf numFmtId="3" fontId="3" fillId="0" borderId="26" xfId="6" applyNumberFormat="1" applyBorder="1" applyAlignment="1">
      <alignment horizontal="right"/>
    </xf>
    <xf numFmtId="0" fontId="4" fillId="2" borderId="47" xfId="3" applyBorder="1" applyAlignment="1">
      <alignment horizontal="center" vertical="center"/>
    </xf>
    <xf numFmtId="0" fontId="4" fillId="2" borderId="48" xfId="3" applyBorder="1" applyAlignment="1">
      <alignment horizontal="center" vertical="center"/>
    </xf>
    <xf numFmtId="0" fontId="0" fillId="0" borderId="31" xfId="0" applyBorder="1"/>
    <xf numFmtId="0" fontId="4" fillId="2" borderId="50" xfId="3" applyBorder="1" applyAlignment="1">
      <alignment horizontal="center" vertical="center"/>
    </xf>
    <xf numFmtId="0" fontId="4" fillId="2" borderId="48" xfId="3" applyBorder="1" applyAlignment="1">
      <alignment horizontal="center" vertical="center" wrapText="1"/>
    </xf>
    <xf numFmtId="0" fontId="4" fillId="2" borderId="49" xfId="3" applyBorder="1" applyAlignment="1">
      <alignment horizontal="center" vertical="center"/>
    </xf>
    <xf numFmtId="0" fontId="4" fillId="2" borderId="51" xfId="3" applyBorder="1" applyAlignment="1">
      <alignment horizontal="center" vertical="center"/>
    </xf>
    <xf numFmtId="3" fontId="3" fillId="0" borderId="30" xfId="6" applyNumberFormat="1" applyBorder="1"/>
    <xf numFmtId="3" fontId="3" fillId="0" borderId="52" xfId="6" applyNumberFormat="1" applyBorder="1" applyAlignment="1">
      <alignment horizontal="right"/>
    </xf>
    <xf numFmtId="0" fontId="4" fillId="2" borderId="56" xfId="3" applyBorder="1" applyAlignment="1">
      <alignment horizontal="center" vertical="center" wrapText="1"/>
    </xf>
    <xf numFmtId="0" fontId="4" fillId="2" borderId="57" xfId="3" applyBorder="1" applyAlignment="1">
      <alignment horizontal="center" vertical="center"/>
    </xf>
    <xf numFmtId="0" fontId="4" fillId="2" borderId="58" xfId="3" applyBorder="1" applyAlignment="1">
      <alignment horizontal="center" vertical="center"/>
    </xf>
    <xf numFmtId="0" fontId="4" fillId="2" borderId="29" xfId="3" applyBorder="1" applyAlignment="1">
      <alignment horizontal="center" vertical="center"/>
    </xf>
    <xf numFmtId="164" fontId="3" fillId="0" borderId="27" xfId="6" applyNumberFormat="1" applyBorder="1" applyAlignment="1">
      <alignment horizontal="right"/>
    </xf>
    <xf numFmtId="164" fontId="3" fillId="0" borderId="53" xfId="6" applyNumberFormat="1" applyBorder="1" applyAlignment="1">
      <alignment horizontal="right"/>
    </xf>
    <xf numFmtId="164" fontId="3" fillId="0" borderId="0" xfId="6" applyNumberFormat="1" applyAlignment="1">
      <alignment horizontal="right"/>
    </xf>
    <xf numFmtId="164" fontId="3" fillId="0" borderId="54" xfId="6" applyNumberFormat="1" applyBorder="1" applyAlignment="1">
      <alignment horizontal="right"/>
    </xf>
    <xf numFmtId="0" fontId="3" fillId="0" borderId="14" xfId="0" applyFont="1" applyBorder="1" applyAlignment="1">
      <alignment horizontal="right"/>
    </xf>
    <xf numFmtId="0" fontId="15" fillId="4" borderId="0" xfId="0" applyFont="1" applyFill="1" applyBorder="1" applyAlignment="1">
      <alignment horizontal="left" vertical="top" wrapText="1"/>
    </xf>
    <xf numFmtId="0" fontId="15" fillId="4" borderId="23" xfId="0" applyFont="1" applyFill="1" applyBorder="1" applyAlignment="1">
      <alignment horizontal="left" vertical="top" wrapText="1"/>
    </xf>
    <xf numFmtId="0" fontId="0" fillId="0" borderId="0" xfId="0" applyBorder="1" applyAlignment="1">
      <alignment horizontal="left" vertical="top" wrapText="1"/>
    </xf>
    <xf numFmtId="0" fontId="8"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8" fillId="0" borderId="16" xfId="0" applyFont="1" applyBorder="1" applyAlignment="1">
      <alignment vertical="center" wrapText="1"/>
    </xf>
    <xf numFmtId="0" fontId="3" fillId="0" borderId="16" xfId="2" applyBorder="1" applyAlignment="1">
      <alignment vertical="center"/>
    </xf>
    <xf numFmtId="0" fontId="18" fillId="2" borderId="0" xfId="9" applyFont="1" applyFill="1" applyAlignment="1">
      <alignment vertical="top"/>
    </xf>
    <xf numFmtId="0" fontId="0" fillId="0" borderId="0" xfId="2" applyFont="1" applyAlignment="1"/>
    <xf numFmtId="0" fontId="4" fillId="2" borderId="55" xfId="3" applyFont="1" applyBorder="1">
      <alignment vertical="center"/>
    </xf>
    <xf numFmtId="0" fontId="4" fillId="2" borderId="64" xfId="3" applyFont="1" applyBorder="1">
      <alignment vertical="center"/>
    </xf>
    <xf numFmtId="0" fontId="0" fillId="0" borderId="0" xfId="0" applyFill="1" applyAlignment="1">
      <alignment horizontal="left" vertical="center"/>
    </xf>
    <xf numFmtId="0" fontId="0" fillId="0" borderId="0" xfId="2" applyFont="1" applyAlignment="1">
      <alignment horizontal="left" vertical="top"/>
    </xf>
    <xf numFmtId="0" fontId="8" fillId="0" borderId="0" xfId="0" applyFont="1" applyAlignment="1">
      <alignment vertical="center"/>
    </xf>
    <xf numFmtId="0" fontId="10" fillId="0" borderId="0" xfId="0" applyFont="1" applyAlignment="1">
      <alignment vertical="center" wrapText="1"/>
    </xf>
    <xf numFmtId="0" fontId="26" fillId="0" borderId="0" xfId="0" applyFont="1" applyAlignment="1">
      <alignment vertical="center" wrapText="1"/>
    </xf>
    <xf numFmtId="0" fontId="26" fillId="0" borderId="14" xfId="0" applyFont="1" applyBorder="1" applyAlignment="1">
      <alignment vertical="center" wrapText="1"/>
    </xf>
    <xf numFmtId="0" fontId="3" fillId="0" borderId="0" xfId="0" applyFont="1" applyBorder="1" applyAlignment="1">
      <alignment vertical="top"/>
    </xf>
    <xf numFmtId="0" fontId="3" fillId="0" borderId="0" xfId="0" applyFont="1" applyBorder="1" applyAlignment="1">
      <alignment horizontal="left" vertical="top" wrapText="1"/>
    </xf>
    <xf numFmtId="0" fontId="2" fillId="2" borderId="0" xfId="1" applyFont="1" applyFill="1"/>
    <xf numFmtId="164" fontId="7" fillId="0" borderId="0" xfId="0" applyNumberFormat="1" applyFont="1" applyFill="1" applyBorder="1" applyAlignment="1">
      <alignment horizontal="right"/>
    </xf>
    <xf numFmtId="164" fontId="7" fillId="0" borderId="0" xfId="2" applyNumberFormat="1" applyFont="1" applyFill="1" applyBorder="1" applyAlignment="1">
      <alignment horizontal="left" wrapText="1"/>
    </xf>
    <xf numFmtId="164" fontId="8" fillId="0" borderId="0" xfId="2" applyNumberFormat="1" applyFont="1" applyFill="1" applyBorder="1" applyAlignment="1">
      <alignment wrapText="1"/>
    </xf>
    <xf numFmtId="164" fontId="0" fillId="0" borderId="32" xfId="0" applyNumberFormat="1" applyBorder="1"/>
    <xf numFmtId="164" fontId="9" fillId="0" borderId="0" xfId="2" applyNumberFormat="1" applyFont="1" applyFill="1" applyBorder="1" applyAlignment="1">
      <alignment wrapText="1"/>
    </xf>
    <xf numFmtId="164" fontId="14" fillId="0" borderId="0" xfId="6" applyNumberFormat="1" applyFont="1" applyAlignment="1">
      <alignment horizontal="right"/>
    </xf>
    <xf numFmtId="164" fontId="3" fillId="0" borderId="0" xfId="2" applyNumberFormat="1" applyFont="1" applyAlignment="1">
      <alignment horizontal="left" wrapText="1"/>
    </xf>
    <xf numFmtId="164" fontId="4" fillId="2" borderId="9" xfId="3" applyNumberFormat="1" applyBorder="1" applyAlignment="1">
      <alignment horizontal="center" vertical="center"/>
    </xf>
    <xf numFmtId="164" fontId="4" fillId="2" borderId="11" xfId="3" applyNumberFormat="1" applyBorder="1" applyAlignment="1">
      <alignment horizontal="center" vertical="center"/>
    </xf>
    <xf numFmtId="164" fontId="3" fillId="0" borderId="0" xfId="6" applyNumberFormat="1" applyFont="1"/>
    <xf numFmtId="164" fontId="4" fillId="2" borderId="9" xfId="3" applyNumberFormat="1" applyFont="1" applyBorder="1" applyAlignment="1">
      <alignment horizontal="center" vertical="center"/>
    </xf>
    <xf numFmtId="164" fontId="4" fillId="2" borderId="11" xfId="3" applyNumberFormat="1" applyFont="1" applyBorder="1" applyAlignment="1">
      <alignment horizontal="center" vertical="center"/>
    </xf>
    <xf numFmtId="164" fontId="4" fillId="2" borderId="13" xfId="0" applyNumberFormat="1" applyFont="1" applyFill="1" applyBorder="1"/>
    <xf numFmtId="0" fontId="4" fillId="2" borderId="10" xfId="3" applyBorder="1" applyAlignment="1">
      <alignment horizontal="center" vertical="center"/>
    </xf>
    <xf numFmtId="164" fontId="3" fillId="0" borderId="13"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vertical="center"/>
    </xf>
    <xf numFmtId="0" fontId="4" fillId="2" borderId="0" xfId="0" applyFont="1" applyFill="1" applyBorder="1"/>
    <xf numFmtId="165" fontId="13" fillId="2" borderId="13" xfId="0" applyNumberFormat="1" applyFont="1" applyFill="1" applyBorder="1" applyAlignment="1">
      <alignment horizontal="right"/>
    </xf>
    <xf numFmtId="0" fontId="0" fillId="0" borderId="14" xfId="0" applyBorder="1"/>
    <xf numFmtId="0" fontId="10" fillId="3" borderId="26" xfId="3" applyFont="1" applyFill="1" applyBorder="1">
      <alignment vertical="center"/>
    </xf>
    <xf numFmtId="0" fontId="10" fillId="3" borderId="65" xfId="3" applyFont="1" applyFill="1" applyBorder="1">
      <alignment vertical="center"/>
    </xf>
    <xf numFmtId="0" fontId="10" fillId="3" borderId="9" xfId="3" applyFont="1" applyFill="1" applyBorder="1" applyAlignment="1">
      <alignment horizontal="center" vertical="center"/>
    </xf>
    <xf numFmtId="164" fontId="10" fillId="3" borderId="9" xfId="3" applyNumberFormat="1" applyFont="1" applyFill="1" applyBorder="1" applyAlignment="1">
      <alignment horizontal="center" vertical="center"/>
    </xf>
    <xf numFmtId="164" fontId="10" fillId="3" borderId="68" xfId="3" applyNumberFormat="1" applyFont="1" applyFill="1" applyBorder="1" applyAlignment="1">
      <alignment horizontal="center" vertical="center"/>
    </xf>
    <xf numFmtId="14" fontId="15" fillId="0" borderId="0" xfId="0" applyNumberFormat="1" applyFont="1"/>
    <xf numFmtId="1" fontId="15" fillId="0" borderId="0" xfId="0" applyNumberFormat="1" applyFont="1"/>
    <xf numFmtId="0" fontId="5" fillId="0" borderId="0" xfId="5" applyBorder="1" applyAlignment="1">
      <alignment horizontal="left" vertical="top"/>
    </xf>
    <xf numFmtId="165" fontId="3" fillId="0" borderId="13" xfId="0" applyNumberFormat="1" applyFont="1" applyBorder="1" applyAlignment="1">
      <alignment horizontal="right" vertical="center"/>
    </xf>
    <xf numFmtId="165" fontId="3" fillId="0" borderId="38" xfId="0" applyNumberFormat="1" applyFont="1" applyBorder="1" applyAlignment="1">
      <alignment horizontal="right" vertical="center"/>
    </xf>
    <xf numFmtId="0" fontId="16" fillId="0" borderId="0" xfId="6" applyFont="1"/>
    <xf numFmtId="14" fontId="15" fillId="0" borderId="14" xfId="0" applyNumberFormat="1" applyFont="1" applyBorder="1"/>
    <xf numFmtId="0" fontId="3" fillId="0" borderId="27" xfId="5" applyFont="1" applyFill="1" applyBorder="1" applyAlignment="1">
      <alignment horizontal="left" vertical="center" wrapText="1"/>
    </xf>
    <xf numFmtId="0" fontId="7" fillId="0" borderId="31" xfId="0" applyFont="1" applyFill="1" applyBorder="1" applyAlignment="1">
      <alignment horizontal="left" vertical="center" wrapText="1"/>
    </xf>
    <xf numFmtId="1" fontId="3" fillId="0" borderId="14" xfId="0" applyNumberFormat="1" applyFont="1" applyBorder="1"/>
    <xf numFmtId="1" fontId="3" fillId="0" borderId="53" xfId="6" applyNumberFormat="1" applyBorder="1" applyAlignment="1">
      <alignment horizontal="right"/>
    </xf>
    <xf numFmtId="1" fontId="3" fillId="0" borderId="0" xfId="6" applyNumberFormat="1" applyAlignment="1">
      <alignment horizontal="right"/>
    </xf>
    <xf numFmtId="165" fontId="0" fillId="0" borderId="0" xfId="0" applyNumberFormat="1"/>
    <xf numFmtId="165" fontId="3" fillId="0" borderId="52" xfId="6" applyNumberFormat="1" applyBorder="1" applyAlignment="1">
      <alignment horizontal="right"/>
    </xf>
    <xf numFmtId="1" fontId="3" fillId="0" borderId="71" xfId="6" applyNumberFormat="1" applyBorder="1" applyAlignment="1">
      <alignment horizontal="right"/>
    </xf>
    <xf numFmtId="1" fontId="3" fillId="0" borderId="0" xfId="6" applyNumberFormat="1" applyBorder="1" applyAlignment="1">
      <alignment horizontal="right"/>
    </xf>
    <xf numFmtId="165" fontId="3" fillId="0" borderId="72" xfId="6" applyNumberFormat="1" applyBorder="1" applyAlignment="1">
      <alignment horizontal="right"/>
    </xf>
    <xf numFmtId="165" fontId="3" fillId="0" borderId="73" xfId="6" applyNumberFormat="1" applyBorder="1" applyAlignment="1">
      <alignment horizontal="right"/>
    </xf>
    <xf numFmtId="1" fontId="3" fillId="0" borderId="75" xfId="0" applyNumberFormat="1" applyFont="1" applyBorder="1"/>
    <xf numFmtId="1" fontId="3" fillId="0" borderId="74" xfId="0" applyNumberFormat="1" applyFont="1" applyBorder="1"/>
    <xf numFmtId="164" fontId="3" fillId="0" borderId="76" xfId="0" applyNumberFormat="1" applyFont="1" applyBorder="1"/>
    <xf numFmtId="49" fontId="7" fillId="0" borderId="27" xfId="0" applyNumberFormat="1" applyFont="1" applyFill="1" applyBorder="1"/>
    <xf numFmtId="49" fontId="7" fillId="0" borderId="31" xfId="0" applyNumberFormat="1" applyFont="1" applyFill="1" applyBorder="1"/>
    <xf numFmtId="0" fontId="10" fillId="5" borderId="31" xfId="0" applyFont="1" applyFill="1" applyBorder="1"/>
    <xf numFmtId="3" fontId="7" fillId="2" borderId="26" xfId="0" applyNumberFormat="1" applyFont="1" applyFill="1" applyBorder="1" applyAlignment="1">
      <alignment horizontal="right"/>
    </xf>
    <xf numFmtId="1" fontId="7" fillId="0" borderId="26" xfId="0" applyNumberFormat="1" applyFont="1" applyFill="1" applyBorder="1" applyAlignment="1">
      <alignment horizontal="right"/>
    </xf>
    <xf numFmtId="1" fontId="11" fillId="3" borderId="26" xfId="0" applyNumberFormat="1" applyFont="1" applyFill="1" applyBorder="1" applyAlignment="1">
      <alignment horizontal="right"/>
    </xf>
    <xf numFmtId="3" fontId="3" fillId="0" borderId="13" xfId="0" applyNumberFormat="1" applyFont="1" applyBorder="1" applyAlignment="1">
      <alignment horizontal="right" vertical="center"/>
    </xf>
    <xf numFmtId="0" fontId="3" fillId="0" borderId="77" xfId="6" applyBorder="1"/>
    <xf numFmtId="0" fontId="4" fillId="2" borderId="77" xfId="6" applyFont="1" applyFill="1" applyBorder="1"/>
    <xf numFmtId="0" fontId="4" fillId="2" borderId="15" xfId="3" applyBorder="1">
      <alignment vertical="center"/>
    </xf>
    <xf numFmtId="0" fontId="4" fillId="2" borderId="78" xfId="3" applyBorder="1">
      <alignment vertical="center"/>
    </xf>
    <xf numFmtId="0" fontId="3" fillId="0" borderId="79" xfId="6" applyFont="1" applyBorder="1" applyAlignment="1">
      <alignment vertical="center" wrapText="1"/>
    </xf>
    <xf numFmtId="0" fontId="3" fillId="0" borderId="77" xfId="6" applyBorder="1" applyAlignment="1">
      <alignment horizontal="left"/>
    </xf>
    <xf numFmtId="16" fontId="3" fillId="0" borderId="77" xfId="6" applyNumberFormat="1" applyBorder="1" applyAlignment="1">
      <alignment horizontal="left"/>
    </xf>
    <xf numFmtId="0" fontId="3" fillId="0" borderId="80" xfId="6" applyBorder="1"/>
    <xf numFmtId="0" fontId="10" fillId="3" borderId="85" xfId="3" applyFont="1" applyFill="1" applyBorder="1" applyAlignment="1">
      <alignment horizontal="center" vertical="center"/>
    </xf>
    <xf numFmtId="164" fontId="10" fillId="3" borderId="44" xfId="3" applyNumberFormat="1" applyFont="1" applyFill="1" applyBorder="1" applyAlignment="1">
      <alignment horizontal="center" vertical="center"/>
    </xf>
    <xf numFmtId="0" fontId="10" fillId="3" borderId="86" xfId="3" applyFont="1" applyFill="1" applyBorder="1">
      <alignment vertical="center"/>
    </xf>
    <xf numFmtId="0" fontId="10" fillId="3" borderId="87" xfId="3" applyFont="1" applyFill="1" applyBorder="1">
      <alignment vertical="center"/>
    </xf>
    <xf numFmtId="0" fontId="10" fillId="3" borderId="88" xfId="3" applyFont="1" applyFill="1" applyBorder="1">
      <alignment vertical="center"/>
    </xf>
    <xf numFmtId="0" fontId="3" fillId="0" borderId="87" xfId="5" applyFont="1" applyFill="1" applyBorder="1" applyAlignment="1">
      <alignment horizontal="left" vertical="center" wrapText="1"/>
    </xf>
    <xf numFmtId="0" fontId="7" fillId="0" borderId="87" xfId="0" applyFont="1" applyFill="1" applyBorder="1" applyAlignment="1">
      <alignment vertical="center" wrapText="1"/>
    </xf>
    <xf numFmtId="0" fontId="10" fillId="3" borderId="87" xfId="0" applyFont="1" applyFill="1" applyBorder="1"/>
    <xf numFmtId="0" fontId="7" fillId="0" borderId="87" xfId="0" applyFont="1" applyFill="1" applyBorder="1"/>
    <xf numFmtId="49" fontId="7" fillId="0" borderId="87" xfId="0" applyNumberFormat="1" applyFont="1" applyFill="1" applyBorder="1"/>
    <xf numFmtId="0" fontId="7" fillId="0" borderId="87" xfId="0" applyFont="1" applyFill="1" applyBorder="1" applyAlignment="1">
      <alignment horizontal="left"/>
    </xf>
    <xf numFmtId="16" fontId="7" fillId="0" borderId="87" xfId="0" applyNumberFormat="1" applyFont="1" applyFill="1" applyBorder="1" applyAlignment="1">
      <alignment horizontal="left"/>
    </xf>
    <xf numFmtId="164" fontId="11" fillId="3" borderId="26" xfId="4" applyNumberFormat="1" applyFont="1" applyFill="1" applyBorder="1" applyAlignment="1">
      <alignment horizontal="right"/>
    </xf>
    <xf numFmtId="164" fontId="7" fillId="0" borderId="90" xfId="0" applyNumberFormat="1" applyFont="1" applyFill="1" applyBorder="1" applyAlignment="1">
      <alignment horizontal="right" vertical="center"/>
    </xf>
    <xf numFmtId="164" fontId="11" fillId="3" borderId="90" xfId="0" applyNumberFormat="1" applyFont="1" applyFill="1" applyBorder="1" applyAlignment="1">
      <alignment horizontal="right"/>
    </xf>
    <xf numFmtId="165"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2" borderId="0" xfId="0" applyNumberFormat="1" applyFont="1" applyFill="1" applyBorder="1" applyAlignment="1">
      <alignment horizontal="right"/>
    </xf>
    <xf numFmtId="3" fontId="7" fillId="0" borderId="69" xfId="0" applyNumberFormat="1" applyFont="1" applyFill="1" applyBorder="1"/>
    <xf numFmtId="165" fontId="7" fillId="0" borderId="90" xfId="0" applyNumberFormat="1" applyFont="1" applyFill="1" applyBorder="1" applyAlignment="1">
      <alignment horizontal="right"/>
    </xf>
    <xf numFmtId="3" fontId="7" fillId="0" borderId="90" xfId="0" applyNumberFormat="1" applyFont="1" applyFill="1" applyBorder="1" applyAlignment="1">
      <alignment horizontal="right"/>
    </xf>
    <xf numFmtId="3" fontId="7" fillId="2" borderId="90" xfId="0" applyNumberFormat="1" applyFont="1" applyFill="1" applyBorder="1" applyAlignment="1">
      <alignment horizontal="right"/>
    </xf>
    <xf numFmtId="164" fontId="7" fillId="0" borderId="91" xfId="0" applyNumberFormat="1" applyFont="1" applyFill="1" applyBorder="1"/>
    <xf numFmtId="0" fontId="10" fillId="3" borderId="10" xfId="3" applyFont="1" applyFill="1" applyBorder="1" applyAlignment="1">
      <alignment horizontal="center" vertical="center"/>
    </xf>
    <xf numFmtId="3" fontId="11" fillId="3" borderId="27" xfId="0" applyNumberFormat="1" applyFont="1" applyFill="1" applyBorder="1" applyAlignment="1">
      <alignment horizontal="right"/>
    </xf>
    <xf numFmtId="164" fontId="10" fillId="3" borderId="94" xfId="3" applyNumberFormat="1" applyFont="1" applyFill="1" applyBorder="1" applyAlignment="1">
      <alignment horizontal="center" vertical="center"/>
    </xf>
    <xf numFmtId="3" fontId="7" fillId="0" borderId="27" xfId="0" applyNumberFormat="1" applyFont="1" applyFill="1" applyBorder="1" applyAlignment="1">
      <alignment horizontal="right"/>
    </xf>
    <xf numFmtId="3" fontId="7" fillId="0" borderId="95" xfId="0" applyNumberFormat="1" applyFont="1" applyFill="1" applyBorder="1" applyAlignment="1">
      <alignment horizontal="right"/>
    </xf>
    <xf numFmtId="165" fontId="7" fillId="2" borderId="90" xfId="0" applyNumberFormat="1" applyFont="1" applyFill="1" applyBorder="1" applyAlignment="1">
      <alignment horizontal="right"/>
    </xf>
    <xf numFmtId="165" fontId="7" fillId="2" borderId="0" xfId="0" applyNumberFormat="1" applyFont="1" applyFill="1" applyBorder="1" applyAlignment="1">
      <alignment horizontal="right"/>
    </xf>
    <xf numFmtId="165" fontId="7" fillId="0" borderId="33" xfId="0" applyNumberFormat="1" applyFont="1" applyFill="1" applyBorder="1"/>
    <xf numFmtId="2" fontId="7" fillId="0" borderId="0" xfId="0" applyNumberFormat="1" applyFont="1" applyFill="1" applyBorder="1" applyAlignment="1">
      <alignment horizontal="right"/>
    </xf>
    <xf numFmtId="2" fontId="7" fillId="0" borderId="27" xfId="0" applyNumberFormat="1" applyFont="1" applyFill="1" applyBorder="1" applyAlignment="1">
      <alignment horizontal="right"/>
    </xf>
    <xf numFmtId="2" fontId="7" fillId="0" borderId="41" xfId="0" applyNumberFormat="1" applyFont="1" applyFill="1" applyBorder="1" applyAlignment="1">
      <alignment horizontal="right"/>
    </xf>
    <xf numFmtId="2" fontId="7" fillId="0" borderId="90" xfId="0" applyNumberFormat="1" applyFont="1" applyFill="1" applyBorder="1" applyAlignment="1">
      <alignment horizontal="right"/>
    </xf>
    <xf numFmtId="3" fontId="3" fillId="0" borderId="95" xfId="0" applyNumberFormat="1" applyFont="1" applyBorder="1" applyAlignment="1">
      <alignment horizontal="right" vertical="center"/>
    </xf>
    <xf numFmtId="3" fontId="4" fillId="2" borderId="9" xfId="3" applyNumberFormat="1" applyBorder="1" applyAlignment="1">
      <alignment horizontal="center" vertical="center" wrapText="1"/>
    </xf>
    <xf numFmtId="3" fontId="3" fillId="4" borderId="96" xfId="4" applyFill="1" applyBorder="1" applyAlignment="1" applyProtection="1">
      <alignment horizontal="left" wrapText="1"/>
    </xf>
    <xf numFmtId="3" fontId="3" fillId="4" borderId="96" xfId="4" applyFill="1" applyBorder="1" applyAlignment="1" applyProtection="1">
      <alignment horizontal="right" wrapText="1"/>
    </xf>
    <xf numFmtId="165" fontId="3" fillId="4" borderId="96" xfId="4" applyNumberFormat="1" applyFill="1" applyBorder="1" applyAlignment="1" applyProtection="1">
      <alignment horizontal="right" wrapText="1"/>
    </xf>
    <xf numFmtId="165" fontId="3" fillId="0" borderId="0" xfId="4" applyNumberFormat="1" applyBorder="1" applyAlignment="1"/>
    <xf numFmtId="0" fontId="4" fillId="2" borderId="0" xfId="3" applyFont="1" applyFill="1" applyBorder="1" applyAlignment="1">
      <alignment horizontal="left" vertical="center" wrapText="1"/>
    </xf>
    <xf numFmtId="3" fontId="3" fillId="2" borderId="0" xfId="4" applyFill="1" applyBorder="1" applyAlignment="1">
      <alignment horizontal="left" vertical="center" wrapText="1"/>
    </xf>
    <xf numFmtId="3" fontId="3" fillId="2" borderId="0" xfId="4" applyFill="1" applyBorder="1" applyAlignment="1"/>
    <xf numFmtId="3" fontId="3" fillId="2" borderId="0" xfId="4" applyFill="1" applyBorder="1" applyAlignment="1" applyProtection="1">
      <alignment horizontal="right" wrapText="1"/>
    </xf>
    <xf numFmtId="165" fontId="3" fillId="2" borderId="0" xfId="4" applyNumberFormat="1" applyFill="1" applyBorder="1" applyAlignment="1"/>
    <xf numFmtId="3" fontId="0" fillId="0" borderId="0" xfId="0" applyNumberFormat="1" applyAlignment="1">
      <alignment horizontal="right"/>
    </xf>
    <xf numFmtId="165" fontId="0" fillId="0" borderId="0" xfId="0" applyNumberFormat="1" applyAlignment="1">
      <alignment horizontal="right"/>
    </xf>
    <xf numFmtId="0" fontId="0" fillId="0" borderId="0" xfId="2" applyFont="1" applyAlignment="1">
      <alignment horizontal="left" vertical="top" wrapText="1"/>
    </xf>
    <xf numFmtId="0" fontId="3" fillId="0" borderId="0" xfId="2" applyAlignment="1">
      <alignment horizontal="left" vertical="top" wrapText="1"/>
    </xf>
    <xf numFmtId="0" fontId="4" fillId="2" borderId="0" xfId="3" applyBorder="1" applyAlignment="1">
      <alignment horizontal="left" vertical="center"/>
    </xf>
    <xf numFmtId="0" fontId="4" fillId="2" borderId="9" xfId="3" applyBorder="1" applyAlignment="1">
      <alignment horizontal="center" vertical="center" wrapText="1"/>
    </xf>
    <xf numFmtId="0" fontId="0" fillId="0" borderId="0" xfId="0" quotePrefix="1"/>
    <xf numFmtId="3" fontId="4" fillId="2" borderId="5" xfId="3" applyNumberFormat="1" applyBorder="1" applyAlignment="1">
      <alignment horizontal="center" vertical="center" wrapText="1"/>
    </xf>
    <xf numFmtId="0" fontId="0" fillId="0" borderId="19" xfId="3" applyFont="1" applyFill="1" applyBorder="1" applyAlignment="1">
      <alignment horizontal="left" vertical="center" wrapText="1"/>
    </xf>
    <xf numFmtId="3" fontId="3" fillId="0" borderId="19" xfId="4" applyFill="1" applyBorder="1" applyAlignment="1">
      <alignment horizontal="right" vertical="center" wrapText="1"/>
    </xf>
    <xf numFmtId="3" fontId="3" fillId="2" borderId="0" xfId="4" applyFill="1" applyBorder="1" applyAlignment="1">
      <alignment horizontal="right" vertical="center" wrapText="1"/>
    </xf>
    <xf numFmtId="3" fontId="3" fillId="2" borderId="0" xfId="4" applyFill="1" applyBorder="1" applyAlignment="1">
      <alignment vertical="center"/>
    </xf>
    <xf numFmtId="0" fontId="0" fillId="0" borderId="0" xfId="3" applyFont="1" applyFill="1" applyBorder="1" applyAlignment="1">
      <alignment horizontal="left" vertical="center" wrapText="1"/>
    </xf>
    <xf numFmtId="3" fontId="3" fillId="0" borderId="0" xfId="4" applyFill="1" applyBorder="1" applyAlignment="1">
      <alignment horizontal="right" vertical="center" wrapText="1"/>
    </xf>
    <xf numFmtId="0" fontId="27" fillId="0" borderId="0" xfId="0" applyFont="1" applyFill="1" applyBorder="1"/>
    <xf numFmtId="0" fontId="0" fillId="0" borderId="0" xfId="0" applyAlignment="1"/>
    <xf numFmtId="3" fontId="0" fillId="0" borderId="0" xfId="0" applyNumberFormat="1" applyAlignment="1">
      <alignment horizontal="right" vertical="center"/>
    </xf>
    <xf numFmtId="3" fontId="0" fillId="0" borderId="0" xfId="0" applyNumberFormat="1" applyFill="1" applyAlignment="1">
      <alignment horizontal="right"/>
    </xf>
    <xf numFmtId="0" fontId="0" fillId="0" borderId="0" xfId="0" applyNumberFormat="1" applyAlignment="1">
      <alignment vertical="center"/>
    </xf>
    <xf numFmtId="3" fontId="3" fillId="0" borderId="14" xfId="4" applyBorder="1" applyAlignment="1">
      <alignment horizontal="left" vertical="center"/>
    </xf>
    <xf numFmtId="3" fontId="3" fillId="0" borderId="14" xfId="4" applyBorder="1" applyAlignment="1">
      <alignment horizontal="right" vertical="center"/>
    </xf>
    <xf numFmtId="0" fontId="0" fillId="0" borderId="14" xfId="0" applyNumberFormat="1" applyBorder="1" applyAlignment="1">
      <alignment vertical="center"/>
    </xf>
    <xf numFmtId="0" fontId="5" fillId="0" borderId="0" xfId="5" applyAlignment="1">
      <alignment vertical="top"/>
    </xf>
    <xf numFmtId="3" fontId="0" fillId="0" borderId="0" xfId="0" applyNumberFormat="1" applyAlignment="1"/>
    <xf numFmtId="3" fontId="3" fillId="0" borderId="19" xfId="4" applyFill="1" applyBorder="1" applyAlignment="1">
      <alignment vertical="center"/>
    </xf>
    <xf numFmtId="0" fontId="5" fillId="0" borderId="45" xfId="5" applyBorder="1" applyAlignment="1">
      <alignment vertical="top" wrapText="1"/>
    </xf>
    <xf numFmtId="3" fontId="0" fillId="0" borderId="0" xfId="0" applyNumberFormat="1" applyAlignment="1">
      <alignment horizontal="left" vertical="center"/>
    </xf>
    <xf numFmtId="0" fontId="0" fillId="2" borderId="0" xfId="0" applyFont="1" applyFill="1" applyAlignment="1">
      <alignment horizontal="left" vertical="top" wrapText="1"/>
    </xf>
    <xf numFmtId="0" fontId="16" fillId="2" borderId="1" xfId="3" applyFont="1">
      <alignment vertical="center"/>
    </xf>
    <xf numFmtId="0" fontId="16" fillId="2" borderId="1" xfId="3" applyFont="1" applyAlignment="1">
      <alignment vertical="center" wrapText="1"/>
    </xf>
    <xf numFmtId="0" fontId="15" fillId="0" borderId="19" xfId="0" applyFont="1" applyBorder="1" applyAlignment="1">
      <alignment vertical="center" wrapText="1"/>
    </xf>
    <xf numFmtId="0" fontId="15" fillId="0" borderId="0" xfId="0" applyFont="1" applyAlignment="1">
      <alignment horizontal="left" vertical="center"/>
    </xf>
    <xf numFmtId="0" fontId="15" fillId="0" borderId="14" xfId="0" applyFont="1" applyBorder="1" applyAlignment="1">
      <alignment vertical="center"/>
    </xf>
    <xf numFmtId="14" fontId="15" fillId="0" borderId="0" xfId="0" applyNumberFormat="1" applyFont="1" applyBorder="1"/>
    <xf numFmtId="0" fontId="15" fillId="0" borderId="0" xfId="0" applyFont="1" applyBorder="1"/>
    <xf numFmtId="0" fontId="3" fillId="0" borderId="0" xfId="2" applyFont="1" applyAlignment="1">
      <alignment horizontal="left"/>
    </xf>
    <xf numFmtId="0" fontId="7" fillId="0" borderId="0" xfId="2" applyFont="1" applyFill="1" applyBorder="1" applyAlignment="1">
      <alignment vertical="top" wrapText="1"/>
    </xf>
    <xf numFmtId="3" fontId="3" fillId="0" borderId="41" xfId="0" applyNumberFormat="1" applyFont="1" applyBorder="1" applyAlignment="1">
      <alignment horizontal="right" vertical="center"/>
    </xf>
    <xf numFmtId="0" fontId="3" fillId="0" borderId="0" xfId="0" quotePrefix="1" applyFont="1"/>
    <xf numFmtId="0" fontId="4" fillId="2" borderId="0" xfId="3" applyBorder="1" applyAlignment="1">
      <alignment horizontal="left" vertical="center"/>
    </xf>
    <xf numFmtId="0" fontId="4" fillId="2" borderId="9" xfId="3" applyBorder="1" applyAlignment="1">
      <alignment horizontal="center" vertical="center" wrapText="1"/>
    </xf>
    <xf numFmtId="3" fontId="7" fillId="0" borderId="69" xfId="0" applyNumberFormat="1" applyFont="1" applyFill="1" applyBorder="1" applyAlignment="1">
      <alignment horizontal="right"/>
    </xf>
    <xf numFmtId="3" fontId="7" fillId="0" borderId="93" xfId="0" applyNumberFormat="1" applyFont="1" applyFill="1" applyBorder="1" applyAlignment="1">
      <alignment horizontal="right"/>
    </xf>
    <xf numFmtId="3" fontId="7" fillId="0" borderId="33" xfId="0" applyNumberFormat="1" applyFont="1" applyFill="1" applyBorder="1" applyAlignment="1">
      <alignment horizontal="left"/>
    </xf>
    <xf numFmtId="3" fontId="7" fillId="0" borderId="89" xfId="0" applyNumberFormat="1" applyFont="1" applyFill="1" applyBorder="1" applyAlignment="1">
      <alignment horizontal="left"/>
    </xf>
    <xf numFmtId="1" fontId="3" fillId="0" borderId="14" xfId="0" applyNumberFormat="1" applyFont="1" applyBorder="1" applyAlignment="1">
      <alignment horizontal="right"/>
    </xf>
    <xf numFmtId="0" fontId="3" fillId="0" borderId="0" xfId="2" applyAlignment="1">
      <alignment vertical="top" wrapText="1"/>
    </xf>
    <xf numFmtId="165" fontId="7" fillId="0" borderId="33" xfId="0" applyNumberFormat="1" applyFont="1" applyFill="1" applyBorder="1" applyAlignment="1">
      <alignment horizontal="right"/>
    </xf>
    <xf numFmtId="164" fontId="10" fillId="3" borderId="99" xfId="3" applyNumberFormat="1" applyFont="1" applyFill="1" applyBorder="1" applyAlignment="1">
      <alignment horizontal="center" vertical="center"/>
    </xf>
    <xf numFmtId="164" fontId="11" fillId="3" borderId="0" xfId="0" applyNumberFormat="1" applyFont="1" applyFill="1" applyBorder="1" applyAlignment="1">
      <alignment horizontal="right"/>
    </xf>
    <xf numFmtId="0" fontId="0" fillId="0" borderId="100" xfId="0" applyBorder="1"/>
    <xf numFmtId="165" fontId="7" fillId="0" borderId="93" xfId="0" applyNumberFormat="1" applyFont="1" applyFill="1" applyBorder="1" applyAlignment="1">
      <alignment horizontal="right"/>
    </xf>
    <xf numFmtId="3" fontId="0" fillId="0" borderId="100" xfId="0" applyNumberFormat="1" applyBorder="1" applyAlignment="1">
      <alignment horizontal="right"/>
    </xf>
    <xf numFmtId="14" fontId="0" fillId="0" borderId="0" xfId="0" applyNumberFormat="1"/>
    <xf numFmtId="0" fontId="0" fillId="0" borderId="4" xfId="0" applyBorder="1"/>
    <xf numFmtId="0" fontId="0" fillId="0" borderId="105" xfId="0" applyBorder="1"/>
    <xf numFmtId="0" fontId="15" fillId="0" borderId="0" xfId="0" applyFont="1" applyBorder="1" applyAlignment="1">
      <alignment vertical="center" wrapText="1"/>
    </xf>
    <xf numFmtId="0" fontId="19" fillId="0" borderId="0" xfId="0" applyFont="1" applyBorder="1" applyAlignment="1">
      <alignment vertical="center" wrapText="1"/>
    </xf>
    <xf numFmtId="0" fontId="0" fillId="0" borderId="0" xfId="0" applyAlignment="1">
      <alignment vertical="center"/>
    </xf>
    <xf numFmtId="0" fontId="0" fillId="0" borderId="0" xfId="0" applyAlignment="1">
      <alignment wrapText="1"/>
    </xf>
    <xf numFmtId="0" fontId="0" fillId="0" borderId="14" xfId="0" applyBorder="1" applyAlignment="1">
      <alignment vertical="center"/>
    </xf>
    <xf numFmtId="0" fontId="0" fillId="0" borderId="14" xfId="0" applyBorder="1" applyAlignment="1">
      <alignment wrapText="1"/>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14" fontId="3" fillId="0" borderId="0" xfId="1" applyNumberFormat="1" applyFont="1"/>
    <xf numFmtId="0" fontId="8" fillId="0" borderId="0" xfId="0" applyFont="1" applyBorder="1" applyAlignment="1">
      <alignment vertical="center"/>
    </xf>
    <xf numFmtId="0" fontId="8" fillId="0" borderId="106" xfId="0" applyFont="1" applyBorder="1" applyAlignment="1">
      <alignment vertical="center"/>
    </xf>
    <xf numFmtId="0" fontId="3" fillId="0" borderId="108" xfId="6" applyBorder="1"/>
    <xf numFmtId="3" fontId="3" fillId="0" borderId="16" xfId="0" applyNumberFormat="1" applyFont="1" applyBorder="1" applyAlignment="1">
      <alignment horizontal="right" vertical="center"/>
    </xf>
    <xf numFmtId="165" fontId="3" fillId="0" borderId="107" xfId="0" applyNumberFormat="1" applyFont="1" applyBorder="1" applyAlignment="1">
      <alignment horizontal="right" vertical="center"/>
    </xf>
    <xf numFmtId="0" fontId="3" fillId="0" borderId="109" xfId="6" applyBorder="1"/>
    <xf numFmtId="164" fontId="3" fillId="0" borderId="107" xfId="0" applyNumberFormat="1" applyFont="1" applyBorder="1" applyAlignment="1">
      <alignment horizontal="right" vertical="center"/>
    </xf>
    <xf numFmtId="0" fontId="3" fillId="0" borderId="110" xfId="0" applyFont="1" applyBorder="1"/>
    <xf numFmtId="3" fontId="3" fillId="0" borderId="111" xfId="0" applyNumberFormat="1" applyFont="1" applyBorder="1" applyAlignment="1">
      <alignment horizontal="right" vertical="center"/>
    </xf>
    <xf numFmtId="3" fontId="0" fillId="0" borderId="26" xfId="6" applyNumberFormat="1" applyFont="1" applyBorder="1" applyAlignment="1">
      <alignment horizontal="right"/>
    </xf>
    <xf numFmtId="0" fontId="0" fillId="0" borderId="27" xfId="6" applyFont="1" applyBorder="1"/>
    <xf numFmtId="3" fontId="3" fillId="0" borderId="0" xfId="0" applyNumberFormat="1" applyFont="1"/>
    <xf numFmtId="0" fontId="0" fillId="2" borderId="0" xfId="0" applyFont="1" applyFill="1" applyAlignment="1">
      <alignment horizontal="left" vertical="top" wrapText="1"/>
    </xf>
    <xf numFmtId="0" fontId="3" fillId="2" borderId="0" xfId="0" applyFont="1" applyFill="1" applyAlignment="1">
      <alignment horizontal="left" vertical="top" wrapText="1"/>
    </xf>
    <xf numFmtId="0" fontId="15" fillId="4" borderId="22" xfId="0" applyFont="1" applyFill="1" applyBorder="1" applyAlignment="1">
      <alignment horizontal="left" vertical="top" wrapText="1"/>
    </xf>
    <xf numFmtId="0" fontId="15" fillId="4" borderId="21" xfId="0" applyFont="1" applyFill="1" applyBorder="1" applyAlignment="1">
      <alignment horizontal="left" vertical="top" wrapText="1"/>
    </xf>
    <xf numFmtId="0" fontId="15" fillId="4" borderId="20" xfId="0" applyFont="1" applyFill="1" applyBorder="1" applyAlignment="1">
      <alignment horizontal="left" vertical="top" wrapText="1"/>
    </xf>
    <xf numFmtId="0" fontId="0" fillId="4" borderId="24"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23" xfId="0" applyFont="1" applyFill="1" applyBorder="1" applyAlignment="1">
      <alignment horizontal="left" vertical="top" wrapText="1"/>
    </xf>
    <xf numFmtId="0" fontId="15" fillId="4" borderId="24" xfId="0" applyFont="1" applyFill="1" applyBorder="1" applyAlignment="1">
      <alignment horizontal="left" vertical="top" wrapText="1"/>
    </xf>
    <xf numFmtId="0" fontId="15" fillId="4" borderId="0" xfId="0" applyFont="1" applyFill="1" applyBorder="1" applyAlignment="1">
      <alignment horizontal="left" vertical="top" wrapText="1"/>
    </xf>
    <xf numFmtId="0" fontId="15" fillId="4" borderId="23"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0" xfId="0" applyFont="1" applyBorder="1" applyAlignment="1">
      <alignment horizontal="left" vertical="top" wrapText="1"/>
    </xf>
    <xf numFmtId="0" fontId="0" fillId="0" borderId="23" xfId="0" applyFont="1" applyBorder="1" applyAlignment="1">
      <alignment horizontal="left" vertical="top" wrapText="1"/>
    </xf>
    <xf numFmtId="0" fontId="4" fillId="0" borderId="61" xfId="0" applyFont="1" applyBorder="1" applyAlignment="1">
      <alignment horizontal="left" vertical="top" wrapText="1"/>
    </xf>
    <xf numFmtId="0" fontId="4" fillId="0" borderId="25" xfId="0" applyFont="1" applyBorder="1" applyAlignment="1">
      <alignment horizontal="left" vertical="top" wrapText="1"/>
    </xf>
    <xf numFmtId="0" fontId="4" fillId="0" borderId="62" xfId="0" applyFont="1" applyBorder="1" applyAlignment="1">
      <alignment horizontal="left" vertical="top" wrapText="1"/>
    </xf>
    <xf numFmtId="0" fontId="0" fillId="0" borderId="0" xfId="0" applyAlignment="1">
      <alignment horizontal="left" vertical="top" wrapText="1"/>
    </xf>
    <xf numFmtId="0" fontId="10" fillId="6" borderId="101" xfId="0" applyFont="1" applyFill="1" applyBorder="1" applyAlignment="1">
      <alignment horizontal="center" vertical="center"/>
    </xf>
    <xf numFmtId="0" fontId="10" fillId="6" borderId="103" xfId="0" applyFont="1" applyFill="1" applyBorder="1" applyAlignment="1">
      <alignment horizontal="center" vertical="center"/>
    </xf>
    <xf numFmtId="0" fontId="10" fillId="6" borderId="102" xfId="0" applyFont="1" applyFill="1" applyBorder="1" applyAlignment="1">
      <alignment horizontal="center" vertical="center" wrapText="1"/>
    </xf>
    <xf numFmtId="0" fontId="10" fillId="6" borderId="104" xfId="0" applyFont="1" applyFill="1" applyBorder="1" applyAlignment="1">
      <alignment horizontal="center" vertical="center" wrapText="1"/>
    </xf>
    <xf numFmtId="0" fontId="19" fillId="0" borderId="16" xfId="0" applyFont="1" applyBorder="1" applyAlignment="1">
      <alignment horizontal="left" vertical="top" wrapText="1"/>
    </xf>
    <xf numFmtId="0" fontId="0" fillId="0" borderId="16" xfId="0" applyBorder="1" applyAlignment="1">
      <alignment horizontal="left" vertical="center" wrapText="1"/>
    </xf>
    <xf numFmtId="0" fontId="4" fillId="2" borderId="4" xfId="3" applyBorder="1" applyAlignment="1">
      <alignment horizontal="left" vertical="center"/>
    </xf>
    <xf numFmtId="0" fontId="4" fillId="2" borderId="8" xfId="3" applyBorder="1" applyAlignment="1">
      <alignment horizontal="left" vertical="center"/>
    </xf>
    <xf numFmtId="0" fontId="4" fillId="2" borderId="1" xfId="3" applyBorder="1">
      <alignment vertical="center"/>
    </xf>
    <xf numFmtId="0" fontId="4" fillId="2" borderId="1" xfId="3" applyAlignment="1">
      <alignment vertical="center" wrapText="1"/>
    </xf>
    <xf numFmtId="0" fontId="26" fillId="0" borderId="0" xfId="0" applyFont="1" applyAlignment="1">
      <alignment vertical="center" wrapText="1"/>
    </xf>
    <xf numFmtId="0" fontId="8" fillId="0" borderId="0" xfId="0" applyFont="1" applyAlignment="1">
      <alignment vertical="center" wrapText="1"/>
    </xf>
    <xf numFmtId="0" fontId="21" fillId="0" borderId="0" xfId="0" applyFont="1" applyAlignment="1">
      <alignment vertical="center" wrapText="1"/>
    </xf>
    <xf numFmtId="0" fontId="10" fillId="0" borderId="25" xfId="0" applyFont="1" applyBorder="1" applyAlignment="1">
      <alignment vertical="center" wrapText="1"/>
    </xf>
    <xf numFmtId="0" fontId="10" fillId="0" borderId="0" xfId="0" applyFont="1" applyAlignment="1">
      <alignment vertical="center" wrapText="1"/>
    </xf>
    <xf numFmtId="0" fontId="21" fillId="0" borderId="25" xfId="0" applyFont="1" applyBorder="1" applyAlignment="1">
      <alignment vertical="center" wrapText="1"/>
    </xf>
    <xf numFmtId="0" fontId="20" fillId="0" borderId="0" xfId="0" applyFont="1" applyAlignment="1">
      <alignment vertical="center" wrapText="1"/>
    </xf>
    <xf numFmtId="0" fontId="10" fillId="0" borderId="0" xfId="0" applyFont="1" applyBorder="1" applyAlignment="1">
      <alignment vertical="center" wrapText="1"/>
    </xf>
    <xf numFmtId="0" fontId="8" fillId="0" borderId="0" xfId="0" applyFont="1" applyBorder="1" applyAlignment="1">
      <alignment vertical="center" wrapText="1"/>
    </xf>
    <xf numFmtId="0" fontId="26" fillId="0" borderId="0" xfId="0" applyFont="1" applyBorder="1" applyAlignment="1">
      <alignment vertical="center" wrapText="1"/>
    </xf>
    <xf numFmtId="0" fontId="21" fillId="0" borderId="0" xfId="0" applyFont="1" applyBorder="1" applyAlignment="1">
      <alignment vertical="center" wrapText="1"/>
    </xf>
    <xf numFmtId="0" fontId="20" fillId="0" borderId="0" xfId="0" applyFont="1" applyBorder="1" applyAlignment="1">
      <alignment vertical="center" wrapText="1"/>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0" fillId="0" borderId="97" xfId="0" applyBorder="1" applyAlignment="1">
      <alignmen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 fillId="0" borderId="19" xfId="0" applyFont="1" applyBorder="1" applyAlignment="1">
      <alignment vertical="top" wrapText="1"/>
    </xf>
    <xf numFmtId="0" fontId="3" fillId="0" borderId="0" xfId="0" applyFont="1" applyBorder="1" applyAlignment="1">
      <alignment vertical="top" wrapText="1"/>
    </xf>
    <xf numFmtId="0" fontId="3" fillId="0" borderId="14" xfId="0" applyFont="1" applyBorder="1" applyAlignment="1">
      <alignment vertical="top" wrapText="1"/>
    </xf>
    <xf numFmtId="0" fontId="0" fillId="0" borderId="19" xfId="0" applyFill="1" applyBorder="1" applyAlignment="1">
      <alignment horizontal="left" vertical="center"/>
    </xf>
    <xf numFmtId="0" fontId="0" fillId="0" borderId="0" xfId="0" applyFill="1" applyBorder="1" applyAlignment="1">
      <alignment horizontal="left" vertical="center"/>
    </xf>
    <xf numFmtId="0" fontId="8" fillId="0" borderId="19" xfId="0" applyFont="1" applyBorder="1" applyAlignment="1">
      <alignment horizontal="left" vertical="center" wrapText="1"/>
    </xf>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15" fillId="0" borderId="19" xfId="0" applyFont="1" applyBorder="1" applyAlignment="1">
      <alignment horizontal="left" vertical="center"/>
    </xf>
    <xf numFmtId="0" fontId="7" fillId="0" borderId="0" xfId="2" applyFont="1" applyFill="1" applyBorder="1" applyAlignment="1">
      <alignment horizontal="left" vertical="top" wrapText="1"/>
    </xf>
    <xf numFmtId="0" fontId="10" fillId="3" borderId="83" xfId="3" applyFont="1" applyFill="1" applyBorder="1" applyAlignment="1">
      <alignment horizontal="center" vertical="center" wrapText="1"/>
    </xf>
    <xf numFmtId="0" fontId="10" fillId="3" borderId="66" xfId="3" applyFont="1" applyFill="1" applyBorder="1" applyAlignment="1">
      <alignment horizontal="center" vertical="center" wrapText="1"/>
    </xf>
    <xf numFmtId="0" fontId="10" fillId="3" borderId="84" xfId="3" applyFont="1" applyFill="1" applyBorder="1" applyAlignment="1">
      <alignment horizontal="center" vertical="center" wrapText="1"/>
    </xf>
    <xf numFmtId="0" fontId="10" fillId="3" borderId="81" xfId="3" applyFont="1" applyFill="1" applyBorder="1" applyAlignment="1">
      <alignment horizontal="center" vertical="center"/>
    </xf>
    <xf numFmtId="0" fontId="10" fillId="3" borderId="2" xfId="3" applyFont="1" applyFill="1" applyBorder="1" applyAlignment="1">
      <alignment horizontal="center" vertical="center"/>
    </xf>
    <xf numFmtId="0" fontId="10" fillId="3" borderId="82" xfId="3" applyFont="1" applyFill="1" applyBorder="1" applyAlignment="1">
      <alignment horizontal="center" vertical="center"/>
    </xf>
    <xf numFmtId="0" fontId="10" fillId="3" borderId="3" xfId="3" applyFont="1" applyFill="1" applyBorder="1" applyAlignment="1">
      <alignment horizontal="center" vertical="center"/>
    </xf>
    <xf numFmtId="0" fontId="10" fillId="3" borderId="67" xfId="3" applyFont="1" applyFill="1" applyBorder="1" applyAlignment="1">
      <alignment horizontal="center" vertical="center" wrapText="1"/>
    </xf>
    <xf numFmtId="0" fontId="10" fillId="3" borderId="92" xfId="3" applyFont="1" applyFill="1" applyBorder="1" applyAlignment="1">
      <alignment horizontal="center" vertical="center" wrapText="1"/>
    </xf>
    <xf numFmtId="0" fontId="12" fillId="0" borderId="0" xfId="5" applyFont="1" applyFill="1" applyBorder="1" applyAlignment="1">
      <alignment horizontal="left" vertical="top" wrapText="1"/>
    </xf>
    <xf numFmtId="0" fontId="12" fillId="0" borderId="0" xfId="5" applyFont="1" applyFill="1" applyBorder="1" applyAlignment="1">
      <alignment vertical="top" wrapText="1"/>
    </xf>
    <xf numFmtId="0" fontId="10" fillId="3" borderId="98" xfId="3" applyFont="1" applyFill="1" applyBorder="1" applyAlignment="1">
      <alignment horizontal="center" vertical="center" wrapText="1"/>
    </xf>
    <xf numFmtId="0" fontId="0" fillId="0" borderId="0" xfId="2" applyFont="1" applyAlignment="1">
      <alignment horizontal="left"/>
    </xf>
    <xf numFmtId="0" fontId="3" fillId="0" borderId="0" xfId="2" applyFont="1" applyAlignment="1">
      <alignment horizontal="left"/>
    </xf>
    <xf numFmtId="0" fontId="3" fillId="0" borderId="0" xfId="2" applyFont="1" applyAlignment="1">
      <alignment horizontal="left" wrapText="1"/>
    </xf>
    <xf numFmtId="0" fontId="4" fillId="2" borderId="5" xfId="3" applyBorder="1" applyAlignment="1">
      <alignment horizontal="center" vertical="center"/>
    </xf>
    <xf numFmtId="0" fontId="4" fillId="2" borderId="7" xfId="3" applyBorder="1" applyAlignment="1">
      <alignment horizontal="center" vertical="center"/>
    </xf>
    <xf numFmtId="0" fontId="4" fillId="2" borderId="37" xfId="3" applyBorder="1" applyAlignment="1">
      <alignment horizontal="center" vertical="center"/>
    </xf>
    <xf numFmtId="0" fontId="5" fillId="0" borderId="0" xfId="5" applyAlignment="1">
      <alignment horizontal="left" vertical="top" wrapText="1"/>
    </xf>
    <xf numFmtId="0" fontId="4" fillId="2" borderId="7" xfId="3" applyFont="1" applyBorder="1" applyAlignment="1">
      <alignment horizontal="center" vertical="center"/>
    </xf>
    <xf numFmtId="0" fontId="4" fillId="2" borderId="6" xfId="3" applyFont="1" applyBorder="1" applyAlignment="1">
      <alignment horizontal="center" vertical="center"/>
    </xf>
    <xf numFmtId="0" fontId="4" fillId="2" borderId="46" xfId="3" applyFont="1" applyBorder="1" applyAlignment="1">
      <alignment horizontal="center" vertical="center"/>
    </xf>
    <xf numFmtId="0" fontId="4" fillId="2" borderId="5" xfId="3" applyFont="1" applyBorder="1" applyAlignment="1">
      <alignment horizontal="center" vertical="center"/>
    </xf>
    <xf numFmtId="0" fontId="4" fillId="2" borderId="40" xfId="3" applyFont="1" applyBorder="1" applyAlignment="1">
      <alignment horizontal="center" vertical="center"/>
    </xf>
    <xf numFmtId="0" fontId="5" fillId="0" borderId="4" xfId="5" applyBorder="1" applyAlignment="1">
      <alignment horizontal="left" vertical="top" wrapText="1"/>
    </xf>
    <xf numFmtId="0" fontId="5" fillId="0" borderId="0" xfId="5" applyBorder="1" applyAlignment="1">
      <alignment horizontal="left" vertical="top" wrapText="1"/>
    </xf>
    <xf numFmtId="0" fontId="4" fillId="2" borderId="17" xfId="3" applyBorder="1" applyAlignment="1">
      <alignment horizontal="left" vertical="center"/>
    </xf>
    <xf numFmtId="0" fontId="4" fillId="2" borderId="63" xfId="3" applyBorder="1" applyAlignment="1">
      <alignment horizontal="left" vertical="center"/>
    </xf>
    <xf numFmtId="0" fontId="4" fillId="2" borderId="5" xfId="3" applyBorder="1" applyAlignment="1">
      <alignment horizontal="center" vertical="center" wrapText="1"/>
    </xf>
    <xf numFmtId="0" fontId="16" fillId="2" borderId="5" xfId="3" applyFont="1" applyBorder="1" applyAlignment="1">
      <alignment horizontal="center" vertical="center" wrapText="1"/>
    </xf>
    <xf numFmtId="0" fontId="16" fillId="2" borderId="1" xfId="3" applyFont="1" applyBorder="1" applyAlignment="1">
      <alignment horizontal="center" vertical="center" wrapText="1"/>
    </xf>
    <xf numFmtId="0" fontId="16" fillId="2" borderId="46" xfId="3" applyFont="1" applyBorder="1" applyAlignment="1">
      <alignment horizontal="center" vertical="center" wrapText="1"/>
    </xf>
    <xf numFmtId="0" fontId="16" fillId="2" borderId="55" xfId="3" applyFont="1" applyBorder="1" applyAlignment="1">
      <alignment horizontal="center" vertical="center" wrapText="1"/>
    </xf>
    <xf numFmtId="0" fontId="16" fillId="2" borderId="17" xfId="3" applyFont="1" applyBorder="1" applyAlignment="1">
      <alignment horizontal="center" vertical="center" wrapText="1"/>
    </xf>
    <xf numFmtId="0" fontId="16" fillId="2" borderId="6" xfId="3" applyFont="1" applyBorder="1" applyAlignment="1">
      <alignment horizontal="center" vertical="center" wrapText="1"/>
    </xf>
    <xf numFmtId="0" fontId="4" fillId="2" borderId="55" xfId="3" applyBorder="1" applyAlignment="1">
      <alignment horizontal="center" vertical="center" wrapText="1"/>
    </xf>
    <xf numFmtId="0" fontId="4" fillId="2" borderId="59" xfId="3" applyBorder="1" applyAlignment="1">
      <alignment horizontal="left" vertical="center"/>
    </xf>
    <xf numFmtId="0" fontId="4" fillId="2" borderId="60" xfId="3" applyBorder="1" applyAlignment="1">
      <alignment horizontal="left" vertical="center"/>
    </xf>
    <xf numFmtId="0" fontId="0" fillId="0" borderId="0" xfId="2" applyFont="1" applyAlignment="1">
      <alignment horizontal="left" vertical="top" wrapText="1"/>
    </xf>
    <xf numFmtId="0" fontId="5" fillId="0" borderId="45" xfId="5" applyBorder="1" applyAlignment="1">
      <alignment horizontal="left" vertical="top" wrapText="1"/>
    </xf>
    <xf numFmtId="0" fontId="4" fillId="2" borderId="1" xfId="3" applyBorder="1" applyAlignment="1">
      <alignment horizontal="center" vertical="center"/>
    </xf>
    <xf numFmtId="0" fontId="4" fillId="2" borderId="6" xfId="3" applyBorder="1" applyAlignment="1">
      <alignment horizontal="center" vertical="center"/>
    </xf>
    <xf numFmtId="0" fontId="4" fillId="2" borderId="0" xfId="3" applyBorder="1" applyAlignment="1">
      <alignment horizontal="left" vertical="center"/>
    </xf>
    <xf numFmtId="0" fontId="16" fillId="2" borderId="9" xfId="3" applyFont="1" applyBorder="1" applyAlignment="1">
      <alignment horizontal="center" vertical="center" wrapText="1"/>
    </xf>
    <xf numFmtId="0" fontId="4" fillId="2" borderId="9" xfId="3" applyBorder="1" applyAlignment="1">
      <alignment horizontal="center" vertical="center" wrapText="1"/>
    </xf>
    <xf numFmtId="0" fontId="4" fillId="2" borderId="70" xfId="3" applyBorder="1" applyAlignment="1">
      <alignment horizontal="left" vertical="center"/>
    </xf>
    <xf numFmtId="0" fontId="5" fillId="0" borderId="0" xfId="5" applyFill="1" applyBorder="1" applyAlignment="1">
      <alignment horizontal="left" vertical="top" wrapText="1"/>
    </xf>
  </cellXfs>
  <cellStyles count="11">
    <cellStyle name="Hyperlänk" xfId="9" builtinId="8"/>
    <cellStyle name="Normal" xfId="0" builtinId="0" customBuiltin="1"/>
    <cellStyle name="Normal 2" xfId="6" xr:uid="{00000000-0005-0000-0000-000002000000}"/>
    <cellStyle name="Normal 3" xfId="10" xr:uid="{00000000-0005-0000-0000-000003000000}"/>
    <cellStyle name="SoS Förklaringstext" xfId="5" xr:uid="{00000000-0005-0000-0000-000004000000}"/>
    <cellStyle name="SoS Tabell Sistarad" xfId="7" xr:uid="{00000000-0005-0000-0000-000005000000}"/>
    <cellStyle name="SoS Tabellhuvud" xfId="3" xr:uid="{00000000-0005-0000-0000-000006000000}"/>
    <cellStyle name="SoS Tabellrubrik 1" xfId="1" xr:uid="{00000000-0005-0000-0000-000007000000}"/>
    <cellStyle name="SoS Tabellrubrik 2" xfId="2" xr:uid="{00000000-0005-0000-0000-000008000000}"/>
    <cellStyle name="SoS Tabelltext" xfId="8" xr:uid="{00000000-0005-0000-0000-000009000000}"/>
    <cellStyle name="SoS Tal" xfId="4" xr:uid="{00000000-0005-0000-0000-00000A000000}"/>
  </cellStyles>
  <dxfs count="0"/>
  <tableStyles count="0" defaultTableStyle="TableStyleMedium2" defaultPivotStyle="PivotStyleLight16"/>
  <colors>
    <mruColors>
      <color rgb="FF7B74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4.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5.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6.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7.xml.rels><?xml version="1.0" encoding="UTF-8" standalone="yes"?>
<Relationships xmlns="http://schemas.openxmlformats.org/package/2006/relationships"><Relationship Id="rId1" Type="http://schemas.openxmlformats.org/officeDocument/2006/relationships/hyperlink" Target="#'Om statistiken'!A1"/></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142875</xdr:rowOff>
    </xdr:from>
    <xdr:ext cx="2171700" cy="466725"/>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42875"/>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6</xdr:col>
      <xdr:colOff>104775</xdr:colOff>
      <xdr:row>5</xdr:row>
      <xdr:rowOff>0</xdr:rowOff>
    </xdr:from>
    <xdr:to>
      <xdr:col>9</xdr:col>
      <xdr:colOff>314326</xdr:colOff>
      <xdr:row>9</xdr:row>
      <xdr:rowOff>76200</xdr:rowOff>
    </xdr:to>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8972550" y="1571625"/>
          <a:ext cx="1809751" cy="1000125"/>
        </a:xfrm>
        <a:prstGeom prst="rect">
          <a:avLst/>
        </a:prstGeom>
        <a:solidFill>
          <a:srgbClr val="DAD7CB"/>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Century Gothic"/>
              <a:ea typeface="+mn-ea"/>
              <a:cs typeface="+mn-cs"/>
            </a:rPr>
            <a:t>Kontakt</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E-post:</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registerservice@socialstyrelsen.se</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Telefon:</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075-247 30 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1238250</xdr:colOff>
      <xdr:row>3</xdr:row>
      <xdr:rowOff>156369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353050" y="342900"/>
          <a:ext cx="123825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104775</xdr:colOff>
      <xdr:row>0</xdr:row>
      <xdr:rowOff>238125</xdr:rowOff>
    </xdr:from>
    <xdr:to>
      <xdr:col>16</xdr:col>
      <xdr:colOff>276225</xdr:colOff>
      <xdr:row>1</xdr:row>
      <xdr:rowOff>280194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9915525" y="238125"/>
          <a:ext cx="123825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oneCellAnchor>
    <xdr:from>
      <xdr:col>7</xdr:col>
      <xdr:colOff>0</xdr:colOff>
      <xdr:row>0</xdr:row>
      <xdr:rowOff>66675</xdr:rowOff>
    </xdr:from>
    <xdr:ext cx="4867275" cy="1076325"/>
    <xdr:sp macro="" textlink="">
      <xdr:nvSpPr>
        <xdr:cNvPr id="3" name="textruta 2">
          <a:extLst>
            <a:ext uri="{FF2B5EF4-FFF2-40B4-BE49-F238E27FC236}">
              <a16:creationId xmlns:a16="http://schemas.microsoft.com/office/drawing/2014/main" id="{00000000-0008-0000-0300-000003000000}"/>
            </a:ext>
          </a:extLst>
        </xdr:cNvPr>
        <xdr:cNvSpPr txBox="1"/>
      </xdr:nvSpPr>
      <xdr:spPr>
        <a:xfrm>
          <a:off x="4905375" y="66675"/>
          <a:ext cx="4867275" cy="1076325"/>
        </a:xfrm>
        <a:prstGeom prst="rect">
          <a:avLst/>
        </a:prstGeom>
        <a:solidFill>
          <a:schemeClr val="accent1"/>
        </a:solidFill>
      </xdr:spPr>
      <xdr:txBody>
        <a:bodyPr vertOverflow="clip" horzOverflow="clip" wrap="square" rtlCol="0" anchor="t">
          <a:noAutofit/>
        </a:bodyPr>
        <a:lstStyle/>
        <a:p>
          <a:r>
            <a:rPr lang="sv-SE" sz="1000" b="1"/>
            <a:t>Notering 2024-04-11:</a:t>
          </a:r>
        </a:p>
        <a:p>
          <a:r>
            <a:rPr lang="sv-SE" sz="1000">
              <a:effectLst/>
              <a:latin typeface="+mn-lt"/>
              <a:ea typeface="+mn-ea"/>
              <a:cs typeface="+mn-cs"/>
            </a:rPr>
            <a:t>På grund av otillräckligt aktuellt dataunderlag innefattar statististiken</a:t>
          </a:r>
          <a:r>
            <a:rPr lang="sv-SE" sz="1000" baseline="0">
              <a:effectLst/>
              <a:latin typeface="+mn-lt"/>
              <a:ea typeface="+mn-ea"/>
              <a:cs typeface="+mn-cs"/>
            </a:rPr>
            <a:t> enbart vårdtillfällen som har rapporterats in till och med 31 december 2023. </a:t>
          </a:r>
          <a:br>
            <a:rPr lang="sv-SE" sz="1000" baseline="0">
              <a:effectLst/>
              <a:latin typeface="+mn-lt"/>
              <a:ea typeface="+mn-ea"/>
              <a:cs typeface="+mn-cs"/>
            </a:rPr>
          </a:br>
          <a:br>
            <a:rPr lang="sv-SE" sz="1000" baseline="0">
              <a:effectLst/>
              <a:latin typeface="+mn-lt"/>
              <a:ea typeface="+mn-ea"/>
              <a:cs typeface="+mn-cs"/>
            </a:rPr>
          </a:br>
          <a:r>
            <a:rPr lang="sv-SE" sz="1000" baseline="0">
              <a:effectLst/>
              <a:latin typeface="+mn-lt"/>
              <a:ea typeface="+mn-ea"/>
              <a:cs typeface="+mn-cs"/>
            </a:rPr>
            <a:t>Det beror på att sättet att rapportera in till Socialstyrelsens patientregister har förändrats. Statistiken uppdateras så snart förändringen är klar. </a:t>
          </a:r>
          <a:endParaRPr lang="sv-SE" sz="1000" b="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133350</xdr:colOff>
      <xdr:row>0</xdr:row>
      <xdr:rowOff>200025</xdr:rowOff>
    </xdr:from>
    <xdr:to>
      <xdr:col>7</xdr:col>
      <xdr:colOff>323850</xdr:colOff>
      <xdr:row>2</xdr:row>
      <xdr:rowOff>108744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152900" y="200025"/>
          <a:ext cx="123825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oneCellAnchor>
    <xdr:from>
      <xdr:col>8</xdr:col>
      <xdr:colOff>9525</xdr:colOff>
      <xdr:row>0</xdr:row>
      <xdr:rowOff>104775</xdr:rowOff>
    </xdr:from>
    <xdr:ext cx="3543300" cy="542925"/>
    <xdr:sp macro="" textlink="">
      <xdr:nvSpPr>
        <xdr:cNvPr id="3" name="textruta 2">
          <a:extLst>
            <a:ext uri="{FF2B5EF4-FFF2-40B4-BE49-F238E27FC236}">
              <a16:creationId xmlns:a16="http://schemas.microsoft.com/office/drawing/2014/main" id="{00000000-0008-0000-0400-000003000000}"/>
            </a:ext>
          </a:extLst>
        </xdr:cNvPr>
        <xdr:cNvSpPr txBox="1"/>
      </xdr:nvSpPr>
      <xdr:spPr>
        <a:xfrm>
          <a:off x="5600700" y="104775"/>
          <a:ext cx="3543300" cy="542925"/>
        </a:xfrm>
        <a:prstGeom prst="rect">
          <a:avLst/>
        </a:prstGeom>
        <a:solidFill>
          <a:schemeClr val="bg1">
            <a:lumMod val="90000"/>
          </a:schemeClr>
        </a:solidFill>
        <a:ln w="19050">
          <a:solidFill>
            <a:srgbClr val="D3BF96"/>
          </a:solidFill>
        </a:ln>
      </xdr:spPr>
      <xdr:txBody>
        <a:bodyPr vertOverflow="clip" horzOverflow="clip" wrap="square" rtlCol="0" anchor="t">
          <a:noAutofit/>
        </a:bodyPr>
        <a:lstStyle/>
        <a:p>
          <a:r>
            <a:rPr lang="sv-SE" sz="950" b="1"/>
            <a:t>Information gällande dödsplats</a:t>
          </a:r>
        </a:p>
        <a:p>
          <a:r>
            <a:rPr lang="sv-SE" sz="950">
              <a:effectLst/>
              <a:latin typeface="+mn-lt"/>
              <a:ea typeface="+mn-ea"/>
              <a:cs typeface="+mn-cs"/>
            </a:rPr>
            <a:t>På grund av tekniska</a:t>
          </a:r>
          <a:r>
            <a:rPr lang="sv-SE" sz="950" baseline="0">
              <a:effectLst/>
              <a:latin typeface="+mn-lt"/>
              <a:ea typeface="+mn-ea"/>
              <a:cs typeface="+mn-cs"/>
            </a:rPr>
            <a:t> problem saknas för närvarande uppgifter om dödsplats.</a:t>
          </a:r>
          <a:endParaRPr lang="sv-SE" sz="950" b="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19050</xdr:colOff>
      <xdr:row>0</xdr:row>
      <xdr:rowOff>142875</xdr:rowOff>
    </xdr:from>
    <xdr:to>
      <xdr:col>9</xdr:col>
      <xdr:colOff>76200</xdr:colOff>
      <xdr:row>2</xdr:row>
      <xdr:rowOff>70644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9886950" y="142875"/>
          <a:ext cx="125730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66675</xdr:colOff>
      <xdr:row>1</xdr:row>
      <xdr:rowOff>114300</xdr:rowOff>
    </xdr:from>
    <xdr:to>
      <xdr:col>13</xdr:col>
      <xdr:colOff>504825</xdr:colOff>
      <xdr:row>3</xdr:row>
      <xdr:rowOff>99219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2258675" y="361950"/>
          <a:ext cx="1257300"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oneCellAnchor>
    <xdr:from>
      <xdr:col>7</xdr:col>
      <xdr:colOff>0</xdr:colOff>
      <xdr:row>0</xdr:row>
      <xdr:rowOff>38100</xdr:rowOff>
    </xdr:from>
    <xdr:ext cx="4886327" cy="885826"/>
    <xdr:sp macro="" textlink="">
      <xdr:nvSpPr>
        <xdr:cNvPr id="4" name="textruta 3">
          <a:extLst>
            <a:ext uri="{FF2B5EF4-FFF2-40B4-BE49-F238E27FC236}">
              <a16:creationId xmlns:a16="http://schemas.microsoft.com/office/drawing/2014/main" id="{00000000-0008-0000-0600-000004000000}"/>
            </a:ext>
          </a:extLst>
        </xdr:cNvPr>
        <xdr:cNvSpPr txBox="1"/>
      </xdr:nvSpPr>
      <xdr:spPr>
        <a:xfrm>
          <a:off x="7048500" y="38100"/>
          <a:ext cx="4886327" cy="885826"/>
        </a:xfrm>
        <a:prstGeom prst="rect">
          <a:avLst/>
        </a:prstGeom>
        <a:solidFill>
          <a:schemeClr val="accent1"/>
        </a:solidFill>
      </xdr:spPr>
      <xdr:txBody>
        <a:bodyPr vertOverflow="clip" horzOverflow="clip" wrap="square" rtlCol="0" anchor="t">
          <a:noAutofit/>
        </a:bodyPr>
        <a:lstStyle/>
        <a:p>
          <a:r>
            <a:rPr lang="sv-SE" sz="1000" b="1"/>
            <a:t>Notering 2024-04-11:</a:t>
          </a:r>
        </a:p>
        <a:p>
          <a:r>
            <a:rPr lang="sv-SE" sz="1000">
              <a:effectLst/>
              <a:latin typeface="+mn-lt"/>
              <a:ea typeface="+mn-ea"/>
              <a:cs typeface="+mn-cs"/>
            </a:rPr>
            <a:t>På grund av otillräckligt aktuellt dataunderlag innefattar statististiken</a:t>
          </a:r>
          <a:r>
            <a:rPr lang="sv-SE" sz="1000" baseline="0">
              <a:effectLst/>
              <a:latin typeface="+mn-lt"/>
              <a:ea typeface="+mn-ea"/>
              <a:cs typeface="+mn-cs"/>
            </a:rPr>
            <a:t> enbart vårdtillfällen som har rapporterats in till och med 31 december 2023. Det beror på att sättet att rapportera in till Socialstyrelsens patientregister har förändrats. Statistiken uppdateras så snart förändringen är klar. </a:t>
          </a:r>
          <a:endParaRPr lang="sv-SE" sz="1000" b="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10</xdr:col>
      <xdr:colOff>9524</xdr:colOff>
      <xdr:row>1</xdr:row>
      <xdr:rowOff>114298</xdr:rowOff>
    </xdr:from>
    <xdr:to>
      <xdr:col>12</xdr:col>
      <xdr:colOff>47625</xdr:colOff>
      <xdr:row>2</xdr:row>
      <xdr:rowOff>142875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0934699" y="361948"/>
          <a:ext cx="1400176" cy="428627"/>
        </a:xfrm>
        <a:prstGeom prst="roundRect">
          <a:avLst>
            <a:gd name="adj" fmla="val 14661"/>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oneCellAnchor>
    <xdr:from>
      <xdr:col>5</xdr:col>
      <xdr:colOff>0</xdr:colOff>
      <xdr:row>0</xdr:row>
      <xdr:rowOff>104775</xdr:rowOff>
    </xdr:from>
    <xdr:ext cx="4886327" cy="885826"/>
    <xdr:sp macro="" textlink="">
      <xdr:nvSpPr>
        <xdr:cNvPr id="3" name="textruta 2">
          <a:extLst>
            <a:ext uri="{FF2B5EF4-FFF2-40B4-BE49-F238E27FC236}">
              <a16:creationId xmlns:a16="http://schemas.microsoft.com/office/drawing/2014/main" id="{00000000-0008-0000-0700-000003000000}"/>
            </a:ext>
          </a:extLst>
        </xdr:cNvPr>
        <xdr:cNvSpPr txBox="1"/>
      </xdr:nvSpPr>
      <xdr:spPr>
        <a:xfrm>
          <a:off x="5505450" y="104775"/>
          <a:ext cx="4886327" cy="885826"/>
        </a:xfrm>
        <a:prstGeom prst="rect">
          <a:avLst/>
        </a:prstGeom>
        <a:solidFill>
          <a:schemeClr val="accent1"/>
        </a:solidFill>
      </xdr:spPr>
      <xdr:txBody>
        <a:bodyPr vertOverflow="clip" horzOverflow="clip" wrap="square" rtlCol="0" anchor="t">
          <a:noAutofit/>
        </a:bodyPr>
        <a:lstStyle/>
        <a:p>
          <a:r>
            <a:rPr lang="sv-SE" sz="1000" b="1"/>
            <a:t>Notering 2024-04-11:</a:t>
          </a:r>
        </a:p>
        <a:p>
          <a:r>
            <a:rPr lang="sv-SE" sz="1000">
              <a:effectLst/>
              <a:latin typeface="+mn-lt"/>
              <a:ea typeface="+mn-ea"/>
              <a:cs typeface="+mn-cs"/>
            </a:rPr>
            <a:t>På grund av otillräckligt aktuellt dataunderlag innefattar statististiken</a:t>
          </a:r>
          <a:r>
            <a:rPr lang="sv-SE" sz="1000" baseline="0">
              <a:effectLst/>
              <a:latin typeface="+mn-lt"/>
              <a:ea typeface="+mn-ea"/>
              <a:cs typeface="+mn-cs"/>
            </a:rPr>
            <a:t> enbart vårdtillfällen som har rapporterats in till och med 31 december 2023. Det beror på att sättet att rapportera in till Socialstyrelsens patientregister har förändrats. Statistiken uppdateras så snart förändringen är klar. </a:t>
          </a:r>
          <a:endParaRPr lang="sv-SE" sz="1000" b="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Covid19_intensivvard/Upprepade%20leveranser/Output/Arbetsmapp/MALL_UT/V&#229;rdf&#246;rlopp_MALL_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s.local\Data\S\Delad\021-Statistik%20Covid\Excelfiler\Klara%20f&#246;r%20publicering\statistik-covid19-inskrivna_2020-11-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s.local\Data\Delad\506-SIR-projekt\Faktablad_v&#229;rdf&#246;rlopp\excel_Slutenv&#229;rd_covid19_Skal_med_boxplo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Ändringshistorik"/>
      <sheetName val="Övergripande statistik"/>
      <sheetName val="Slutenvårdade - kön och ålder"/>
      <sheetName val="Vårddygn fördelning "/>
      <sheetName val="Slutenvårdade per region"/>
      <sheetName val="Vårddygn per region"/>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Ändringshistorik"/>
      <sheetName val="Övergripande statistik"/>
      <sheetName val="Slutenvårdade per region"/>
      <sheetName val="Inskrivna i slutenvård"/>
      <sheetName val="Utskrivna från slutenvård"/>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Övergripande statistik"/>
      <sheetName val="Slutenvårdade - kön och ålder"/>
      <sheetName val="Vårddygn fördelning "/>
      <sheetName val="Slutenvårdade per region"/>
      <sheetName val="Vårddygn per region"/>
    </sheetNames>
    <sheetDataSet>
      <sheetData sheetId="0"/>
      <sheetData sheetId="1"/>
      <sheetData sheetId="2"/>
      <sheetData sheetId="3"/>
      <sheetData sheetId="4"/>
      <sheetData sheetId="5"/>
      <sheetData sheetId="6">
        <row r="34">
          <cell r="D34" t="str">
            <v>nedre kvartil</v>
          </cell>
        </row>
      </sheetData>
    </sheetDataSet>
  </externalBook>
</externalLink>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1:F34"/>
  <sheetViews>
    <sheetView tabSelected="1" zoomScaleNormal="100" workbookViewId="0"/>
  </sheetViews>
  <sheetFormatPr defaultRowHeight="13.5" x14ac:dyDescent="0.3"/>
  <cols>
    <col min="1" max="1" width="6.33203125" customWidth="1"/>
    <col min="2" max="2" width="33.33203125" customWidth="1"/>
    <col min="3" max="3" width="49.83203125" customWidth="1"/>
    <col min="4" max="4" width="34" customWidth="1"/>
    <col min="5" max="5" width="22.33203125" customWidth="1"/>
  </cols>
  <sheetData>
    <row r="1" spans="2:6" ht="60" customHeight="1" x14ac:dyDescent="0.3"/>
    <row r="5" spans="2:6" ht="23.25" customHeight="1" x14ac:dyDescent="0.3">
      <c r="B5" s="7" t="s">
        <v>51</v>
      </c>
    </row>
    <row r="6" spans="2:6" ht="13.5" customHeight="1" x14ac:dyDescent="0.3">
      <c r="B6" s="129" t="s">
        <v>48</v>
      </c>
      <c r="C6" s="327" t="s">
        <v>0</v>
      </c>
      <c r="D6" s="327"/>
    </row>
    <row r="7" spans="2:6" ht="13.5" customHeight="1" x14ac:dyDescent="0.3">
      <c r="B7" s="129" t="s">
        <v>52</v>
      </c>
      <c r="C7" s="326" t="s">
        <v>183</v>
      </c>
      <c r="D7" s="326"/>
    </row>
    <row r="8" spans="2:6" ht="13.5" customHeight="1" x14ac:dyDescent="0.3">
      <c r="B8" s="129" t="s">
        <v>169</v>
      </c>
      <c r="C8" s="326" t="s">
        <v>184</v>
      </c>
      <c r="D8" s="326"/>
    </row>
    <row r="9" spans="2:6" ht="32.25" customHeight="1" x14ac:dyDescent="0.3">
      <c r="B9" s="129" t="s">
        <v>218</v>
      </c>
      <c r="C9" s="276" t="s">
        <v>213</v>
      </c>
      <c r="D9" s="276"/>
    </row>
    <row r="10" spans="2:6" ht="32.25" customHeight="1" x14ac:dyDescent="0.3">
      <c r="B10" s="129" t="s">
        <v>219</v>
      </c>
      <c r="C10" s="276" t="s">
        <v>215</v>
      </c>
      <c r="D10" s="276"/>
    </row>
    <row r="11" spans="2:6" ht="14.25" thickBot="1" x14ac:dyDescent="0.35"/>
    <row r="12" spans="2:6" ht="16.5" customHeight="1" x14ac:dyDescent="0.3">
      <c r="B12" s="340" t="s">
        <v>54</v>
      </c>
      <c r="C12" s="341"/>
      <c r="D12" s="341"/>
      <c r="E12" s="341"/>
      <c r="F12" s="342"/>
    </row>
    <row r="13" spans="2:6" ht="31.5" customHeight="1" x14ac:dyDescent="0.3">
      <c r="B13" s="337" t="s">
        <v>290</v>
      </c>
      <c r="C13" s="338"/>
      <c r="D13" s="338"/>
      <c r="E13" s="338"/>
      <c r="F13" s="339"/>
    </row>
    <row r="14" spans="2:6" ht="54.75" customHeight="1" x14ac:dyDescent="0.3">
      <c r="B14" s="331" t="s">
        <v>286</v>
      </c>
      <c r="C14" s="332"/>
      <c r="D14" s="332"/>
      <c r="E14" s="332"/>
      <c r="F14" s="333"/>
    </row>
    <row r="15" spans="2:6" ht="36" customHeight="1" x14ac:dyDescent="0.3">
      <c r="B15" s="334" t="s">
        <v>216</v>
      </c>
      <c r="C15" s="335"/>
      <c r="D15" s="335"/>
      <c r="E15" s="335"/>
      <c r="F15" s="336"/>
    </row>
    <row r="16" spans="2:6" ht="28.5" customHeight="1" x14ac:dyDescent="0.3">
      <c r="B16" s="331" t="s">
        <v>190</v>
      </c>
      <c r="C16" s="332"/>
      <c r="D16" s="332"/>
      <c r="E16" s="332"/>
      <c r="F16" s="333"/>
    </row>
    <row r="17" spans="2:6" ht="42.75" customHeight="1" x14ac:dyDescent="0.3">
      <c r="B17" s="331" t="s">
        <v>217</v>
      </c>
      <c r="C17" s="332"/>
      <c r="D17" s="332"/>
      <c r="E17" s="332"/>
      <c r="F17" s="333"/>
    </row>
    <row r="18" spans="2:6" ht="141" customHeight="1" x14ac:dyDescent="0.3">
      <c r="B18" s="334" t="s">
        <v>278</v>
      </c>
      <c r="C18" s="335"/>
      <c r="D18" s="335"/>
      <c r="E18" s="335"/>
      <c r="F18" s="336"/>
    </row>
    <row r="19" spans="2:6" s="30" customFormat="1" ht="77.25" customHeight="1" x14ac:dyDescent="0.25">
      <c r="B19" s="334" t="s">
        <v>279</v>
      </c>
      <c r="C19" s="335"/>
      <c r="D19" s="335"/>
      <c r="E19" s="335"/>
      <c r="F19" s="336"/>
    </row>
    <row r="20" spans="2:6" s="30" customFormat="1" ht="17.25" customHeight="1" x14ac:dyDescent="0.25">
      <c r="B20" s="34" t="s">
        <v>53</v>
      </c>
      <c r="C20" s="121"/>
      <c r="D20" s="121"/>
      <c r="E20" s="121"/>
      <c r="F20" s="122"/>
    </row>
    <row r="21" spans="2:6" ht="53.25" customHeight="1" x14ac:dyDescent="0.3">
      <c r="B21" s="331" t="s">
        <v>291</v>
      </c>
      <c r="C21" s="332"/>
      <c r="D21" s="332"/>
      <c r="E21" s="332"/>
      <c r="F21" s="333"/>
    </row>
    <row r="22" spans="2:6" s="30" customFormat="1" ht="180" customHeight="1" thickBot="1" x14ac:dyDescent="0.3">
      <c r="B22" s="328" t="s">
        <v>263</v>
      </c>
      <c r="C22" s="329"/>
      <c r="D22" s="329"/>
      <c r="E22" s="329"/>
      <c r="F22" s="330"/>
    </row>
    <row r="23" spans="2:6" s="30" customFormat="1" ht="12.75" x14ac:dyDescent="0.25"/>
    <row r="34" spans="4:4" x14ac:dyDescent="0.3">
      <c r="D34" s="33"/>
    </row>
  </sheetData>
  <mergeCells count="13">
    <mergeCell ref="C7:D7"/>
    <mergeCell ref="C6:D6"/>
    <mergeCell ref="C8:D8"/>
    <mergeCell ref="B22:F22"/>
    <mergeCell ref="B21:F21"/>
    <mergeCell ref="B19:F19"/>
    <mergeCell ref="B18:F18"/>
    <mergeCell ref="B17:F17"/>
    <mergeCell ref="B16:F16"/>
    <mergeCell ref="B14:F14"/>
    <mergeCell ref="B13:F13"/>
    <mergeCell ref="B12:F12"/>
    <mergeCell ref="B15:F15"/>
  </mergeCells>
  <hyperlinks>
    <hyperlink ref="B8" location="'Avlidna - Län'!A1" display="Avlidna - Län" xr:uid="{00000000-0004-0000-0000-000000000000}"/>
    <hyperlink ref="B6" location="Slutenvårdade!A1" display="Slutenvårdade" xr:uid="{00000000-0004-0000-0000-000001000000}"/>
    <hyperlink ref="B7" location="Avlidna!A1" display="Avlidna" xr:uid="{00000000-0004-0000-0000-000002000000}"/>
    <hyperlink ref="B9" location="'Vårdförlopp - per region'!A1" display="Vårdförlopp - slutenvård region" xr:uid="{00000000-0004-0000-0000-000003000000}"/>
    <hyperlink ref="B10" location="'Vårddygn per region'!A1" display="Vårddygn - per region" xr:uid="{00000000-0004-0000-0000-000004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4:F148"/>
  <sheetViews>
    <sheetView zoomScaleNormal="100" workbookViewId="0"/>
  </sheetViews>
  <sheetFormatPr defaultRowHeight="13.5" x14ac:dyDescent="0.3"/>
  <cols>
    <col min="1" max="1" width="4.6640625" customWidth="1"/>
    <col min="2" max="2" width="43.83203125" customWidth="1"/>
    <col min="3" max="3" width="45.1640625" customWidth="1"/>
    <col min="4" max="4" width="32" customWidth="1"/>
    <col min="5" max="5" width="83.83203125" customWidth="1"/>
    <col min="6" max="6" width="46.33203125" customWidth="1"/>
  </cols>
  <sheetData>
    <row r="4" spans="2:3" ht="23.25" customHeight="1" x14ac:dyDescent="0.3">
      <c r="B4" s="141" t="s">
        <v>166</v>
      </c>
    </row>
    <row r="5" spans="2:3" x14ac:dyDescent="0.3">
      <c r="B5" s="31" t="s">
        <v>165</v>
      </c>
    </row>
    <row r="6" spans="2:3" x14ac:dyDescent="0.3">
      <c r="B6" s="31" t="s">
        <v>26</v>
      </c>
    </row>
    <row r="7" spans="2:3" x14ac:dyDescent="0.3">
      <c r="B7" s="31" t="s">
        <v>164</v>
      </c>
    </row>
    <row r="8" spans="2:3" x14ac:dyDescent="0.3">
      <c r="B8" s="31" t="s">
        <v>236</v>
      </c>
    </row>
    <row r="9" spans="2:3" x14ac:dyDescent="0.3">
      <c r="B9" s="31" t="s">
        <v>42</v>
      </c>
    </row>
    <row r="10" spans="2:3" x14ac:dyDescent="0.3">
      <c r="B10" s="31" t="s">
        <v>173</v>
      </c>
    </row>
    <row r="11" spans="2:3" x14ac:dyDescent="0.3">
      <c r="B11" s="31" t="s">
        <v>50</v>
      </c>
    </row>
    <row r="12" spans="2:3" x14ac:dyDescent="0.3">
      <c r="B12" s="31" t="s">
        <v>235</v>
      </c>
    </row>
    <row r="14" spans="2:3" ht="14.25" thickBot="1" x14ac:dyDescent="0.35">
      <c r="B14" s="128" t="s">
        <v>168</v>
      </c>
      <c r="C14" s="127"/>
    </row>
    <row r="15" spans="2:3" x14ac:dyDescent="0.3">
      <c r="B15" s="37" t="s">
        <v>158</v>
      </c>
      <c r="C15" s="37" t="s">
        <v>157</v>
      </c>
    </row>
    <row r="16" spans="2:3" x14ac:dyDescent="0.3">
      <c r="B16" s="21" t="s">
        <v>163</v>
      </c>
      <c r="C16" s="21" t="s">
        <v>162</v>
      </c>
    </row>
    <row r="17" spans="2:5" ht="14.25" thickBot="1" x14ac:dyDescent="0.35">
      <c r="B17" s="54" t="s">
        <v>161</v>
      </c>
      <c r="C17" s="54" t="s">
        <v>160</v>
      </c>
      <c r="D17" s="53"/>
    </row>
    <row r="18" spans="2:5" x14ac:dyDescent="0.3">
      <c r="D18" s="52"/>
    </row>
    <row r="20" spans="2:5" x14ac:dyDescent="0.3">
      <c r="B20" s="134" t="s">
        <v>181</v>
      </c>
      <c r="C20" s="42"/>
    </row>
    <row r="21" spans="2:5" ht="45" customHeight="1" thickBot="1" x14ac:dyDescent="0.35">
      <c r="B21" s="348" t="s">
        <v>265</v>
      </c>
      <c r="C21" s="348"/>
      <c r="D21" s="348"/>
    </row>
    <row r="22" spans="2:5" x14ac:dyDescent="0.3">
      <c r="B22" s="37" t="s">
        <v>62</v>
      </c>
      <c r="C22" s="37" t="s">
        <v>56</v>
      </c>
      <c r="D22" s="37"/>
    </row>
    <row r="23" spans="2:5" ht="67.5" x14ac:dyDescent="0.3">
      <c r="B23" s="43" t="s">
        <v>27</v>
      </c>
      <c r="C23" s="42" t="s">
        <v>61</v>
      </c>
      <c r="D23" s="42"/>
    </row>
    <row r="24" spans="2:5" ht="54" x14ac:dyDescent="0.3">
      <c r="B24" s="43" t="s">
        <v>44</v>
      </c>
      <c r="C24" s="42" t="s">
        <v>60</v>
      </c>
      <c r="D24" s="42"/>
    </row>
    <row r="25" spans="2:5" ht="95.25" thickBot="1" x14ac:dyDescent="0.35">
      <c r="B25" s="41" t="s">
        <v>28</v>
      </c>
      <c r="C25" s="40" t="s">
        <v>59</v>
      </c>
      <c r="D25" s="39"/>
    </row>
    <row r="26" spans="2:5" ht="14.25" thickTop="1" x14ac:dyDescent="0.3">
      <c r="B26" s="139"/>
      <c r="C26" s="140"/>
      <c r="D26" s="123"/>
    </row>
    <row r="28" spans="2:5" ht="14.25" thickBot="1" x14ac:dyDescent="0.35">
      <c r="B28" s="134" t="s">
        <v>176</v>
      </c>
    </row>
    <row r="29" spans="2:5" x14ac:dyDescent="0.3">
      <c r="B29" s="37" t="s">
        <v>57</v>
      </c>
      <c r="C29" s="37" t="s">
        <v>58</v>
      </c>
      <c r="D29" s="37" t="s">
        <v>158</v>
      </c>
      <c r="E29" s="37" t="s">
        <v>167</v>
      </c>
    </row>
    <row r="30" spans="2:5" ht="27.75" customHeight="1" x14ac:dyDescent="0.3">
      <c r="B30" s="375" t="s">
        <v>57</v>
      </c>
      <c r="C30" s="377" t="s">
        <v>175</v>
      </c>
      <c r="D30" s="133" t="s">
        <v>163</v>
      </c>
      <c r="E30" s="133" t="s">
        <v>162</v>
      </c>
    </row>
    <row r="31" spans="2:5" ht="27.75" customHeight="1" x14ac:dyDescent="0.3">
      <c r="B31" s="376"/>
      <c r="C31" s="378"/>
      <c r="D31" s="370" t="s">
        <v>161</v>
      </c>
      <c r="E31" s="370" t="s">
        <v>160</v>
      </c>
    </row>
    <row r="32" spans="2:5" ht="27.75" customHeight="1" thickBot="1" x14ac:dyDescent="0.35">
      <c r="B32" s="376"/>
      <c r="C32" s="379"/>
      <c r="D32" s="370"/>
      <c r="E32" s="371"/>
    </row>
    <row r="33" spans="2:6" x14ac:dyDescent="0.3">
      <c r="B33" s="303"/>
      <c r="D33" s="304"/>
    </row>
    <row r="34" spans="2:6" ht="33" customHeight="1" thickBot="1" x14ac:dyDescent="0.35">
      <c r="B34" s="24" t="s">
        <v>220</v>
      </c>
      <c r="C34" s="24"/>
      <c r="D34" s="24"/>
      <c r="E34" s="24"/>
      <c r="F34" s="24"/>
    </row>
    <row r="35" spans="2:6" ht="22.9" customHeight="1" x14ac:dyDescent="0.3">
      <c r="B35" s="277" t="s">
        <v>174</v>
      </c>
      <c r="C35" s="277" t="s">
        <v>221</v>
      </c>
      <c r="D35" s="277" t="s">
        <v>158</v>
      </c>
      <c r="E35" s="277" t="s">
        <v>167</v>
      </c>
      <c r="F35" s="278" t="s">
        <v>222</v>
      </c>
    </row>
    <row r="36" spans="2:6" ht="70.5" customHeight="1" x14ac:dyDescent="0.3">
      <c r="B36" s="380" t="s">
        <v>223</v>
      </c>
      <c r="C36" s="279" t="s">
        <v>224</v>
      </c>
      <c r="D36" s="280" t="s">
        <v>163</v>
      </c>
      <c r="E36" s="280" t="s">
        <v>162</v>
      </c>
      <c r="F36" s="366" t="s">
        <v>225</v>
      </c>
    </row>
    <row r="37" spans="2:6" ht="27.6" customHeight="1" x14ac:dyDescent="0.3">
      <c r="B37" s="368"/>
      <c r="C37" s="305" t="s">
        <v>226</v>
      </c>
      <c r="D37" s="306" t="s">
        <v>161</v>
      </c>
      <c r="E37" s="306" t="s">
        <v>160</v>
      </c>
      <c r="F37" s="367"/>
    </row>
    <row r="38" spans="2:6" ht="68.25" customHeight="1" x14ac:dyDescent="0.3">
      <c r="B38" s="368" t="s">
        <v>227</v>
      </c>
      <c r="C38" s="311" t="s">
        <v>228</v>
      </c>
      <c r="D38" s="312" t="s">
        <v>163</v>
      </c>
      <c r="E38" s="312" t="s">
        <v>162</v>
      </c>
      <c r="F38" s="367" t="s">
        <v>229</v>
      </c>
    </row>
    <row r="39" spans="2:6" ht="27" x14ac:dyDescent="0.3">
      <c r="B39" s="368"/>
      <c r="C39" s="305" t="s">
        <v>230</v>
      </c>
      <c r="D39" s="306" t="s">
        <v>161</v>
      </c>
      <c r="E39" s="306" t="s">
        <v>160</v>
      </c>
      <c r="F39" s="367"/>
    </row>
    <row r="40" spans="2:6" ht="45" customHeight="1" thickBot="1" x14ac:dyDescent="0.35">
      <c r="B40" s="309" t="s">
        <v>271</v>
      </c>
      <c r="C40" s="310" t="s">
        <v>272</v>
      </c>
      <c r="D40" s="161"/>
      <c r="E40" s="161"/>
      <c r="F40" s="161"/>
    </row>
    <row r="41" spans="2:6" ht="14.25" customHeight="1" thickTop="1" x14ac:dyDescent="0.3">
      <c r="B41" s="307"/>
      <c r="C41" s="308"/>
    </row>
    <row r="42" spans="2:6" ht="14.25" customHeight="1" x14ac:dyDescent="0.3">
      <c r="B42" s="307"/>
    </row>
    <row r="43" spans="2:6" ht="14.25" thickBot="1" x14ac:dyDescent="0.35">
      <c r="B43" s="134" t="s">
        <v>231</v>
      </c>
      <c r="C43" s="38"/>
    </row>
    <row r="44" spans="2:6" x14ac:dyDescent="0.3">
      <c r="B44" s="37" t="s">
        <v>42</v>
      </c>
      <c r="C44" s="37" t="s">
        <v>56</v>
      </c>
      <c r="D44" s="37"/>
    </row>
    <row r="45" spans="2:6" ht="24.75" customHeight="1" x14ac:dyDescent="0.3">
      <c r="B45" s="36" t="s">
        <v>43</v>
      </c>
      <c r="C45" s="372" t="s">
        <v>55</v>
      </c>
      <c r="D45" s="372"/>
    </row>
    <row r="46" spans="2:6" ht="24.75" customHeight="1" x14ac:dyDescent="0.3">
      <c r="B46" s="36" t="s">
        <v>27</v>
      </c>
      <c r="C46" s="373"/>
      <c r="D46" s="373"/>
    </row>
    <row r="47" spans="2:6" ht="24.75" customHeight="1" thickBot="1" x14ac:dyDescent="0.35">
      <c r="B47" s="35" t="s">
        <v>44</v>
      </c>
      <c r="C47" s="374"/>
      <c r="D47" s="374"/>
    </row>
    <row r="48" spans="2:6" ht="14.25" thickTop="1" x14ac:dyDescent="0.3"/>
    <row r="50" spans="2:6" ht="14.25" thickBot="1" x14ac:dyDescent="0.35">
      <c r="B50" s="135" t="s">
        <v>232</v>
      </c>
    </row>
    <row r="51" spans="2:6" x14ac:dyDescent="0.3">
      <c r="B51" s="37" t="s">
        <v>177</v>
      </c>
      <c r="C51" s="37" t="s">
        <v>159</v>
      </c>
      <c r="D51" s="37" t="s">
        <v>158</v>
      </c>
      <c r="E51" s="37" t="s">
        <v>157</v>
      </c>
      <c r="F51" s="37" t="s">
        <v>156</v>
      </c>
    </row>
    <row r="52" spans="2:6" x14ac:dyDescent="0.3">
      <c r="B52" s="136" t="s">
        <v>18</v>
      </c>
      <c r="C52" s="124" t="s">
        <v>155</v>
      </c>
      <c r="D52" s="124" t="s">
        <v>154</v>
      </c>
      <c r="E52" s="124" t="s">
        <v>153</v>
      </c>
      <c r="F52" s="124"/>
    </row>
    <row r="53" spans="2:6" x14ac:dyDescent="0.3">
      <c r="B53" s="124"/>
      <c r="C53" s="47" t="s">
        <v>92</v>
      </c>
      <c r="D53" s="124" t="s">
        <v>152</v>
      </c>
      <c r="E53" s="124" t="s">
        <v>151</v>
      </c>
      <c r="F53" s="124"/>
    </row>
    <row r="54" spans="2:6" x14ac:dyDescent="0.3">
      <c r="B54" s="124"/>
      <c r="C54" s="47" t="s">
        <v>150</v>
      </c>
      <c r="D54" s="124" t="s">
        <v>149</v>
      </c>
      <c r="E54" s="124" t="s">
        <v>148</v>
      </c>
      <c r="F54" s="124"/>
    </row>
    <row r="55" spans="2:6" x14ac:dyDescent="0.3">
      <c r="B55" s="124"/>
      <c r="C55" s="47" t="s">
        <v>264</v>
      </c>
      <c r="D55" s="124" t="s">
        <v>147</v>
      </c>
      <c r="E55" s="124" t="s">
        <v>146</v>
      </c>
      <c r="F55" s="124"/>
    </row>
    <row r="56" spans="2:6" ht="27" x14ac:dyDescent="0.3">
      <c r="B56" s="124"/>
      <c r="C56" s="47" t="s">
        <v>178</v>
      </c>
      <c r="D56" s="124" t="s">
        <v>145</v>
      </c>
      <c r="E56" s="124" t="s">
        <v>144</v>
      </c>
      <c r="F56" s="124"/>
    </row>
    <row r="57" spans="2:6" x14ac:dyDescent="0.3">
      <c r="B57" s="124"/>
      <c r="C57" s="124"/>
      <c r="D57" s="124" t="s">
        <v>143</v>
      </c>
      <c r="E57" s="124" t="s">
        <v>142</v>
      </c>
      <c r="F57" s="124"/>
    </row>
    <row r="58" spans="2:6" x14ac:dyDescent="0.3">
      <c r="B58" s="124"/>
      <c r="C58" s="124"/>
      <c r="D58" s="125" t="s">
        <v>141</v>
      </c>
      <c r="E58" s="125" t="s">
        <v>140</v>
      </c>
      <c r="F58" s="125"/>
    </row>
    <row r="59" spans="2:6" x14ac:dyDescent="0.3">
      <c r="B59" s="124"/>
      <c r="C59" s="124"/>
      <c r="D59" s="125" t="s">
        <v>139</v>
      </c>
      <c r="E59" s="125" t="s">
        <v>138</v>
      </c>
      <c r="F59" s="125"/>
    </row>
    <row r="60" spans="2:6" x14ac:dyDescent="0.3">
      <c r="B60" s="124"/>
      <c r="C60" s="124"/>
      <c r="D60" s="125" t="s">
        <v>137</v>
      </c>
      <c r="E60" s="125" t="s">
        <v>136</v>
      </c>
      <c r="F60" s="125"/>
    </row>
    <row r="61" spans="2:6" x14ac:dyDescent="0.3">
      <c r="B61" s="124"/>
      <c r="C61" s="124"/>
      <c r="D61" s="125" t="s">
        <v>135</v>
      </c>
      <c r="E61" s="125" t="s">
        <v>134</v>
      </c>
      <c r="F61" s="125"/>
    </row>
    <row r="62" spans="2:6" x14ac:dyDescent="0.3">
      <c r="B62" s="124"/>
      <c r="C62" s="124"/>
      <c r="D62" s="125" t="s">
        <v>133</v>
      </c>
      <c r="E62" s="125" t="s">
        <v>132</v>
      </c>
      <c r="F62" s="125"/>
    </row>
    <row r="63" spans="2:6" x14ac:dyDescent="0.3">
      <c r="B63" s="124"/>
      <c r="C63" s="124"/>
      <c r="D63" s="125" t="s">
        <v>131</v>
      </c>
      <c r="E63" s="125" t="s">
        <v>130</v>
      </c>
      <c r="F63" s="125"/>
    </row>
    <row r="64" spans="2:6" x14ac:dyDescent="0.3">
      <c r="B64" s="124"/>
      <c r="C64" s="124"/>
      <c r="D64" s="125" t="s">
        <v>129</v>
      </c>
      <c r="E64" s="125" t="s">
        <v>128</v>
      </c>
      <c r="F64" s="125"/>
    </row>
    <row r="65" spans="2:6" x14ac:dyDescent="0.3">
      <c r="B65" s="124"/>
      <c r="C65" s="124"/>
      <c r="D65" s="125" t="s">
        <v>127</v>
      </c>
      <c r="E65" s="125" t="s">
        <v>126</v>
      </c>
      <c r="F65" s="125"/>
    </row>
    <row r="66" spans="2:6" x14ac:dyDescent="0.3">
      <c r="B66" s="124"/>
      <c r="C66" s="124"/>
      <c r="D66" s="125" t="s">
        <v>125</v>
      </c>
      <c r="E66" s="125" t="s">
        <v>124</v>
      </c>
      <c r="F66" s="125"/>
    </row>
    <row r="67" spans="2:6" ht="14.25" thickBot="1" x14ac:dyDescent="0.35">
      <c r="B67" s="46"/>
      <c r="C67" s="48"/>
      <c r="D67" s="46" t="s">
        <v>123</v>
      </c>
      <c r="E67" s="46" t="s">
        <v>122</v>
      </c>
      <c r="F67" s="46"/>
    </row>
    <row r="68" spans="2:6" ht="27.75" thickTop="1" x14ac:dyDescent="0.3">
      <c r="B68" s="357" t="s">
        <v>179</v>
      </c>
      <c r="C68" s="124" t="s">
        <v>155</v>
      </c>
      <c r="D68" s="359" t="s">
        <v>121</v>
      </c>
      <c r="E68" s="359" t="s">
        <v>120</v>
      </c>
      <c r="F68" s="51" t="s">
        <v>119</v>
      </c>
    </row>
    <row r="69" spans="2:6" x14ac:dyDescent="0.3">
      <c r="B69" s="358"/>
      <c r="C69" s="47" t="s">
        <v>92</v>
      </c>
      <c r="D69" s="356"/>
      <c r="E69" s="356"/>
      <c r="F69" s="50" t="s">
        <v>118</v>
      </c>
    </row>
    <row r="70" spans="2:6" x14ac:dyDescent="0.3">
      <c r="B70" s="358"/>
      <c r="C70" s="47" t="s">
        <v>91</v>
      </c>
      <c r="D70" s="356"/>
      <c r="E70" s="356"/>
      <c r="F70" s="50" t="s">
        <v>117</v>
      </c>
    </row>
    <row r="71" spans="2:6" x14ac:dyDescent="0.3">
      <c r="B71" s="358"/>
      <c r="C71" s="47" t="s">
        <v>264</v>
      </c>
      <c r="D71" s="356"/>
      <c r="E71" s="356"/>
      <c r="F71" s="50" t="s">
        <v>116</v>
      </c>
    </row>
    <row r="72" spans="2:6" ht="27" x14ac:dyDescent="0.3">
      <c r="B72" s="358"/>
      <c r="C72" s="47" t="s">
        <v>178</v>
      </c>
      <c r="D72" s="356"/>
      <c r="E72" s="356"/>
      <c r="F72" s="50" t="s">
        <v>115</v>
      </c>
    </row>
    <row r="73" spans="2:6" ht="40.5" x14ac:dyDescent="0.3">
      <c r="B73" s="124"/>
      <c r="C73" s="124" t="s">
        <v>180</v>
      </c>
      <c r="D73" s="125" t="s">
        <v>114</v>
      </c>
      <c r="E73" s="125" t="s">
        <v>113</v>
      </c>
      <c r="F73" s="125"/>
    </row>
    <row r="74" spans="2:6" x14ac:dyDescent="0.3">
      <c r="B74" s="124"/>
      <c r="C74" s="124"/>
      <c r="D74" s="125" t="s">
        <v>112</v>
      </c>
      <c r="E74" s="125" t="s">
        <v>111</v>
      </c>
      <c r="F74" s="125"/>
    </row>
    <row r="75" spans="2:6" x14ac:dyDescent="0.3">
      <c r="B75" s="355"/>
      <c r="C75" s="355"/>
      <c r="D75" s="356" t="s">
        <v>110</v>
      </c>
      <c r="E75" s="356" t="s">
        <v>109</v>
      </c>
      <c r="F75" s="356"/>
    </row>
    <row r="76" spans="2:6" x14ac:dyDescent="0.3">
      <c r="B76" s="355"/>
      <c r="C76" s="355"/>
      <c r="D76" s="356"/>
      <c r="E76" s="356"/>
      <c r="F76" s="356"/>
    </row>
    <row r="77" spans="2:6" ht="14.25" thickBot="1" x14ac:dyDescent="0.35">
      <c r="B77" s="46"/>
      <c r="C77" s="46"/>
      <c r="D77" s="45" t="s">
        <v>108</v>
      </c>
      <c r="E77" s="45" t="s">
        <v>107</v>
      </c>
      <c r="F77" s="45"/>
    </row>
    <row r="78" spans="2:6" ht="14.25" thickTop="1" x14ac:dyDescent="0.3">
      <c r="B78" s="361" t="s">
        <v>20</v>
      </c>
      <c r="C78" s="124" t="s">
        <v>95</v>
      </c>
      <c r="D78" s="362" t="s">
        <v>106</v>
      </c>
      <c r="E78" s="362" t="s">
        <v>105</v>
      </c>
      <c r="F78" s="124" t="s">
        <v>104</v>
      </c>
    </row>
    <row r="79" spans="2:6" x14ac:dyDescent="0.3">
      <c r="B79" s="358"/>
      <c r="C79" s="47" t="s">
        <v>92</v>
      </c>
      <c r="D79" s="355"/>
      <c r="E79" s="355"/>
      <c r="F79" s="124"/>
    </row>
    <row r="80" spans="2:6" x14ac:dyDescent="0.3">
      <c r="B80" s="358"/>
      <c r="C80" s="47" t="s">
        <v>91</v>
      </c>
      <c r="D80" s="355"/>
      <c r="E80" s="355"/>
      <c r="F80" s="124"/>
    </row>
    <row r="81" spans="2:6" x14ac:dyDescent="0.3">
      <c r="B81" s="358"/>
      <c r="C81" s="47" t="s">
        <v>264</v>
      </c>
      <c r="D81" s="355"/>
      <c r="E81" s="355"/>
      <c r="F81" s="124"/>
    </row>
    <row r="82" spans="2:6" ht="27" x14ac:dyDescent="0.3">
      <c r="B82" s="124"/>
      <c r="C82" s="47" t="s">
        <v>178</v>
      </c>
      <c r="D82" s="124" t="s">
        <v>103</v>
      </c>
      <c r="E82" s="125" t="s">
        <v>102</v>
      </c>
      <c r="F82" s="125"/>
    </row>
    <row r="83" spans="2:6" ht="40.5" x14ac:dyDescent="0.3">
      <c r="B83" s="124"/>
      <c r="C83" s="124" t="s">
        <v>180</v>
      </c>
      <c r="D83" s="124" t="s">
        <v>101</v>
      </c>
      <c r="E83" s="125" t="s">
        <v>100</v>
      </c>
      <c r="F83" s="125"/>
    </row>
    <row r="84" spans="2:6" x14ac:dyDescent="0.3">
      <c r="B84" s="124"/>
      <c r="C84" s="49"/>
      <c r="D84" s="124" t="s">
        <v>99</v>
      </c>
      <c r="E84" s="124" t="s">
        <v>98</v>
      </c>
      <c r="F84" s="124"/>
    </row>
    <row r="85" spans="2:6" ht="14.25" thickBot="1" x14ac:dyDescent="0.35">
      <c r="B85" s="46"/>
      <c r="C85" s="48"/>
      <c r="D85" s="46" t="s">
        <v>97</v>
      </c>
      <c r="E85" s="46" t="s">
        <v>96</v>
      </c>
      <c r="F85" s="46"/>
    </row>
    <row r="86" spans="2:6" ht="14.25" thickTop="1" x14ac:dyDescent="0.3">
      <c r="B86" s="363" t="s">
        <v>93</v>
      </c>
      <c r="C86" s="124" t="s">
        <v>95</v>
      </c>
      <c r="D86" s="364" t="s">
        <v>94</v>
      </c>
      <c r="E86" s="364" t="s">
        <v>93</v>
      </c>
      <c r="F86" s="365"/>
    </row>
    <row r="87" spans="2:6" x14ac:dyDescent="0.3">
      <c r="B87" s="354"/>
      <c r="C87" s="47" t="s">
        <v>92</v>
      </c>
      <c r="D87" s="356"/>
      <c r="E87" s="356"/>
      <c r="F87" s="360"/>
    </row>
    <row r="88" spans="2:6" x14ac:dyDescent="0.3">
      <c r="B88" s="354"/>
      <c r="C88" s="47" t="s">
        <v>91</v>
      </c>
      <c r="D88" s="356"/>
      <c r="E88" s="356"/>
      <c r="F88" s="360"/>
    </row>
    <row r="89" spans="2:6" x14ac:dyDescent="0.3">
      <c r="B89" s="354"/>
      <c r="C89" s="47" t="s">
        <v>264</v>
      </c>
      <c r="D89" s="356"/>
      <c r="E89" s="356"/>
      <c r="F89" s="360"/>
    </row>
    <row r="90" spans="2:6" ht="27" x14ac:dyDescent="0.3">
      <c r="B90" s="137"/>
      <c r="C90" s="47" t="s">
        <v>178</v>
      </c>
      <c r="D90" s="125" t="s">
        <v>90</v>
      </c>
      <c r="E90" s="125" t="s">
        <v>89</v>
      </c>
      <c r="F90" s="126"/>
    </row>
    <row r="91" spans="2:6" x14ac:dyDescent="0.3">
      <c r="B91" s="354"/>
      <c r="C91" s="355"/>
      <c r="D91" s="356" t="s">
        <v>88</v>
      </c>
      <c r="E91" s="356" t="s">
        <v>87</v>
      </c>
      <c r="F91" s="360"/>
    </row>
    <row r="92" spans="2:6" x14ac:dyDescent="0.3">
      <c r="B92" s="354"/>
      <c r="C92" s="355"/>
      <c r="D92" s="356"/>
      <c r="E92" s="356"/>
      <c r="F92" s="360"/>
    </row>
    <row r="93" spans="2:6" x14ac:dyDescent="0.3">
      <c r="B93" s="137"/>
      <c r="C93" s="124"/>
      <c r="D93" s="125" t="s">
        <v>86</v>
      </c>
      <c r="E93" s="125" t="s">
        <v>85</v>
      </c>
      <c r="F93" s="126"/>
    </row>
    <row r="94" spans="2:6" x14ac:dyDescent="0.3">
      <c r="B94" s="137"/>
      <c r="C94" s="124"/>
      <c r="D94" s="125" t="s">
        <v>84</v>
      </c>
      <c r="E94" s="125" t="s">
        <v>83</v>
      </c>
      <c r="F94" s="126"/>
    </row>
    <row r="95" spans="2:6" x14ac:dyDescent="0.3">
      <c r="B95" s="137"/>
      <c r="C95" s="124"/>
      <c r="D95" s="125" t="s">
        <v>82</v>
      </c>
      <c r="E95" s="125" t="s">
        <v>81</v>
      </c>
      <c r="F95" s="126"/>
    </row>
    <row r="96" spans="2:6" x14ac:dyDescent="0.3">
      <c r="B96" s="137"/>
      <c r="C96" s="124"/>
      <c r="D96" s="125" t="s">
        <v>80</v>
      </c>
      <c r="E96" s="125" t="s">
        <v>79</v>
      </c>
      <c r="F96" s="126"/>
    </row>
    <row r="97" spans="2:6" x14ac:dyDescent="0.3">
      <c r="B97" s="137"/>
      <c r="C97" s="124"/>
      <c r="D97" s="125" t="s">
        <v>78</v>
      </c>
      <c r="E97" s="125" t="s">
        <v>77</v>
      </c>
      <c r="F97" s="126"/>
    </row>
    <row r="98" spans="2:6" ht="27" x14ac:dyDescent="0.3">
      <c r="B98" s="137"/>
      <c r="C98" s="124"/>
      <c r="D98" s="125" t="s">
        <v>76</v>
      </c>
      <c r="E98" s="125" t="s">
        <v>75</v>
      </c>
      <c r="F98" s="126"/>
    </row>
    <row r="99" spans="2:6" x14ac:dyDescent="0.3">
      <c r="B99" s="137"/>
      <c r="C99" s="124"/>
      <c r="D99" s="125" t="s">
        <v>74</v>
      </c>
      <c r="E99" s="125" t="s">
        <v>73</v>
      </c>
      <c r="F99" s="126"/>
    </row>
    <row r="100" spans="2:6" x14ac:dyDescent="0.3">
      <c r="B100" s="137"/>
      <c r="C100" s="124"/>
      <c r="D100" s="125" t="s">
        <v>72</v>
      </c>
      <c r="E100" s="125" t="s">
        <v>71</v>
      </c>
      <c r="F100" s="126"/>
    </row>
    <row r="101" spans="2:6" x14ac:dyDescent="0.3">
      <c r="B101" s="137"/>
      <c r="C101" s="124"/>
      <c r="D101" s="125" t="s">
        <v>70</v>
      </c>
      <c r="E101" s="125" t="s">
        <v>69</v>
      </c>
      <c r="F101" s="126"/>
    </row>
    <row r="102" spans="2:6" x14ac:dyDescent="0.3">
      <c r="B102" s="137"/>
      <c r="C102" s="124"/>
      <c r="D102" s="125" t="s">
        <v>68</v>
      </c>
      <c r="E102" s="125" t="s">
        <v>67</v>
      </c>
      <c r="F102" s="126"/>
    </row>
    <row r="103" spans="2:6" x14ac:dyDescent="0.3">
      <c r="B103" s="137"/>
      <c r="C103" s="124"/>
      <c r="D103" s="125" t="s">
        <v>66</v>
      </c>
      <c r="E103" s="125" t="s">
        <v>65</v>
      </c>
      <c r="F103" s="126"/>
    </row>
    <row r="104" spans="2:6" ht="14.25" thickBot="1" x14ac:dyDescent="0.35">
      <c r="B104" s="138"/>
      <c r="C104" s="46"/>
      <c r="D104" s="45" t="s">
        <v>64</v>
      </c>
      <c r="E104" s="45" t="s">
        <v>63</v>
      </c>
      <c r="F104" s="44"/>
    </row>
    <row r="105" spans="2:6" ht="14.25" thickTop="1" x14ac:dyDescent="0.3"/>
    <row r="107" spans="2:6" x14ac:dyDescent="0.3">
      <c r="B107" t="s">
        <v>233</v>
      </c>
      <c r="C107" s="38"/>
    </row>
    <row r="108" spans="2:6" ht="30" customHeight="1" thickBot="1" x14ac:dyDescent="0.35">
      <c r="B108" s="349" t="s">
        <v>185</v>
      </c>
      <c r="C108" s="349"/>
      <c r="D108" s="349"/>
    </row>
    <row r="109" spans="2:6" ht="14.25" thickBot="1" x14ac:dyDescent="0.35">
      <c r="B109" s="350" t="s">
        <v>50</v>
      </c>
      <c r="C109" s="352" t="s">
        <v>186</v>
      </c>
      <c r="D109" s="353" t="s">
        <v>187</v>
      </c>
    </row>
    <row r="110" spans="2:6" x14ac:dyDescent="0.3">
      <c r="B110" s="351"/>
      <c r="C110" s="352"/>
      <c r="D110" s="353"/>
    </row>
    <row r="111" spans="2:6" x14ac:dyDescent="0.3">
      <c r="B111" s="69" t="s">
        <v>238</v>
      </c>
      <c r="C111" s="167">
        <v>45290</v>
      </c>
      <c r="D111" s="168" t="s">
        <v>287</v>
      </c>
    </row>
    <row r="112" spans="2:6" x14ac:dyDescent="0.3">
      <c r="B112" s="69" t="s">
        <v>239</v>
      </c>
      <c r="C112" s="167">
        <v>45321</v>
      </c>
      <c r="D112" s="168" t="s">
        <v>281</v>
      </c>
    </row>
    <row r="113" spans="2:4" x14ac:dyDescent="0.3">
      <c r="B113" s="69" t="s">
        <v>240</v>
      </c>
      <c r="C113" s="167">
        <v>45291</v>
      </c>
      <c r="D113" s="168" t="s">
        <v>280</v>
      </c>
    </row>
    <row r="114" spans="2:4" x14ac:dyDescent="0.3">
      <c r="B114" s="69" t="s">
        <v>241</v>
      </c>
      <c r="C114" s="167">
        <v>45291</v>
      </c>
      <c r="D114" s="168" t="s">
        <v>280</v>
      </c>
    </row>
    <row r="115" spans="2:4" x14ac:dyDescent="0.3">
      <c r="B115" s="69" t="s">
        <v>242</v>
      </c>
      <c r="C115" s="167">
        <v>45361</v>
      </c>
      <c r="D115" s="168" t="s">
        <v>288</v>
      </c>
    </row>
    <row r="116" spans="2:4" x14ac:dyDescent="0.3">
      <c r="B116" s="69" t="s">
        <v>243</v>
      </c>
      <c r="C116" s="167">
        <v>45360</v>
      </c>
      <c r="D116" s="168" t="s">
        <v>283</v>
      </c>
    </row>
    <row r="117" spans="2:4" x14ac:dyDescent="0.3">
      <c r="B117" s="69" t="s">
        <v>244</v>
      </c>
      <c r="C117" s="167">
        <v>45291</v>
      </c>
      <c r="D117" s="168" t="s">
        <v>280</v>
      </c>
    </row>
    <row r="118" spans="2:4" x14ac:dyDescent="0.3">
      <c r="B118" s="69" t="s">
        <v>245</v>
      </c>
      <c r="C118" s="167">
        <v>45291</v>
      </c>
      <c r="D118" s="168" t="s">
        <v>280</v>
      </c>
    </row>
    <row r="119" spans="2:4" x14ac:dyDescent="0.3">
      <c r="B119" s="69" t="s">
        <v>246</v>
      </c>
      <c r="C119" s="167">
        <v>45291</v>
      </c>
      <c r="D119" s="168" t="s">
        <v>280</v>
      </c>
    </row>
    <row r="120" spans="2:4" x14ac:dyDescent="0.3">
      <c r="B120" s="69" t="s">
        <v>247</v>
      </c>
      <c r="C120" s="167">
        <v>45291</v>
      </c>
      <c r="D120" s="168" t="s">
        <v>280</v>
      </c>
    </row>
    <row r="121" spans="2:4" x14ac:dyDescent="0.3">
      <c r="B121" s="69" t="s">
        <v>248</v>
      </c>
      <c r="C121" s="167">
        <v>45291</v>
      </c>
      <c r="D121" s="168" t="s">
        <v>280</v>
      </c>
    </row>
    <row r="122" spans="2:4" x14ac:dyDescent="0.3">
      <c r="B122" s="69" t="s">
        <v>249</v>
      </c>
      <c r="C122" s="167">
        <v>45291</v>
      </c>
      <c r="D122" s="168" t="s">
        <v>280</v>
      </c>
    </row>
    <row r="123" spans="2:4" x14ac:dyDescent="0.3">
      <c r="B123" s="69" t="s">
        <v>250</v>
      </c>
      <c r="C123" s="167">
        <v>45322</v>
      </c>
      <c r="D123" s="168" t="s">
        <v>281</v>
      </c>
    </row>
    <row r="124" spans="2:4" x14ac:dyDescent="0.3">
      <c r="B124" s="69" t="s">
        <v>251</v>
      </c>
      <c r="C124" s="167">
        <v>45291</v>
      </c>
      <c r="D124" s="168" t="s">
        <v>280</v>
      </c>
    </row>
    <row r="125" spans="2:4" x14ac:dyDescent="0.3">
      <c r="B125" s="69" t="s">
        <v>252</v>
      </c>
      <c r="C125" s="167">
        <v>45291</v>
      </c>
      <c r="D125" s="168" t="s">
        <v>280</v>
      </c>
    </row>
    <row r="126" spans="2:4" x14ac:dyDescent="0.3">
      <c r="B126" s="69" t="s">
        <v>253</v>
      </c>
      <c r="C126" s="167">
        <v>45349</v>
      </c>
      <c r="D126" s="168" t="s">
        <v>282</v>
      </c>
    </row>
    <row r="127" spans="2:4" x14ac:dyDescent="0.3">
      <c r="B127" s="69" t="s">
        <v>254</v>
      </c>
      <c r="C127" s="167">
        <v>45291</v>
      </c>
      <c r="D127" s="168" t="s">
        <v>280</v>
      </c>
    </row>
    <row r="128" spans="2:4" x14ac:dyDescent="0.3">
      <c r="B128" s="69" t="s">
        <v>255</v>
      </c>
      <c r="C128" s="167">
        <v>45291</v>
      </c>
      <c r="D128" s="168" t="s">
        <v>280</v>
      </c>
    </row>
    <row r="129" spans="2:4" x14ac:dyDescent="0.3">
      <c r="B129" s="69" t="s">
        <v>256</v>
      </c>
      <c r="C129" s="167">
        <v>45291</v>
      </c>
      <c r="D129" s="168" t="s">
        <v>280</v>
      </c>
    </row>
    <row r="130" spans="2:4" x14ac:dyDescent="0.3">
      <c r="B130" s="69" t="s">
        <v>257</v>
      </c>
      <c r="C130" s="167">
        <v>45359</v>
      </c>
      <c r="D130" s="168" t="s">
        <v>283</v>
      </c>
    </row>
    <row r="131" spans="2:4" ht="14.25" thickBot="1" x14ac:dyDescent="0.35">
      <c r="B131" s="161" t="s">
        <v>284</v>
      </c>
      <c r="C131" s="173">
        <v>45291</v>
      </c>
      <c r="D131" s="26" t="s">
        <v>280</v>
      </c>
    </row>
    <row r="132" spans="2:4" ht="14.25" thickTop="1" x14ac:dyDescent="0.3">
      <c r="B132" s="69"/>
      <c r="C132" s="282"/>
      <c r="D132" s="283"/>
    </row>
    <row r="134" spans="2:4" s="24" customFormat="1" ht="14.25" thickBot="1" x14ac:dyDescent="0.35">
      <c r="B134" s="24" t="s">
        <v>234</v>
      </c>
    </row>
    <row r="135" spans="2:4" s="24" customFormat="1" x14ac:dyDescent="0.3">
      <c r="B135" s="277" t="s">
        <v>174</v>
      </c>
      <c r="C135" s="277" t="s">
        <v>56</v>
      </c>
      <c r="D135" s="277"/>
    </row>
    <row r="136" spans="2:4" s="24" customFormat="1" ht="71.25" customHeight="1" thickBot="1" x14ac:dyDescent="0.35">
      <c r="B136" s="281" t="s">
        <v>235</v>
      </c>
      <c r="C136" s="369" t="s">
        <v>237</v>
      </c>
      <c r="D136" s="369"/>
    </row>
    <row r="137" spans="2:4" ht="14.25" thickTop="1" x14ac:dyDescent="0.3"/>
    <row r="139" spans="2:4" x14ac:dyDescent="0.3">
      <c r="B139" s="343" t="s">
        <v>262</v>
      </c>
      <c r="C139" s="343"/>
      <c r="D139" s="343"/>
    </row>
    <row r="140" spans="2:4" x14ac:dyDescent="0.3">
      <c r="B140" s="343"/>
      <c r="C140" s="343"/>
      <c r="D140" s="343"/>
    </row>
    <row r="141" spans="2:4" x14ac:dyDescent="0.3">
      <c r="B141" s="344" t="s">
        <v>259</v>
      </c>
      <c r="C141" s="346" t="s">
        <v>260</v>
      </c>
      <c r="D141" s="346" t="s">
        <v>261</v>
      </c>
    </row>
    <row r="142" spans="2:4" x14ac:dyDescent="0.3">
      <c r="B142" s="345"/>
      <c r="C142" s="347"/>
      <c r="D142" s="347"/>
    </row>
    <row r="143" spans="2:4" x14ac:dyDescent="0.3">
      <c r="B143" s="315" t="s">
        <v>292</v>
      </c>
      <c r="C143" s="315">
        <v>202202</v>
      </c>
      <c r="D143" s="315">
        <v>25</v>
      </c>
    </row>
    <row r="144" spans="2:4" x14ac:dyDescent="0.3">
      <c r="B144" s="314" t="s">
        <v>293</v>
      </c>
      <c r="C144" s="314">
        <v>202212</v>
      </c>
      <c r="D144" s="314">
        <v>8</v>
      </c>
    </row>
    <row r="145" spans="2:4" x14ac:dyDescent="0.3">
      <c r="B145" s="314" t="s">
        <v>294</v>
      </c>
      <c r="C145" s="314">
        <v>202209</v>
      </c>
      <c r="D145" s="314">
        <v>7</v>
      </c>
    </row>
    <row r="146" spans="2:4" x14ac:dyDescent="0.3">
      <c r="B146" s="314" t="s">
        <v>295</v>
      </c>
      <c r="C146" s="314">
        <v>202212</v>
      </c>
      <c r="D146" s="314">
        <v>2</v>
      </c>
    </row>
    <row r="147" spans="2:4" ht="14.25" thickBot="1" x14ac:dyDescent="0.35">
      <c r="B147" s="161" t="s">
        <v>296</v>
      </c>
      <c r="C147" s="161">
        <v>202212</v>
      </c>
      <c r="D147" s="161">
        <v>2</v>
      </c>
    </row>
    <row r="148" spans="2:4" ht="14.25" thickTop="1" x14ac:dyDescent="0.3">
      <c r="B148" s="314"/>
      <c r="C148" s="314"/>
      <c r="D148" s="314"/>
    </row>
  </sheetData>
  <mergeCells count="39">
    <mergeCell ref="F36:F37"/>
    <mergeCell ref="B38:B39"/>
    <mergeCell ref="F38:F39"/>
    <mergeCell ref="C136:D136"/>
    <mergeCell ref="E31:E32"/>
    <mergeCell ref="C45:D47"/>
    <mergeCell ref="B30:B32"/>
    <mergeCell ref="D31:D32"/>
    <mergeCell ref="C30:C32"/>
    <mergeCell ref="B36:B37"/>
    <mergeCell ref="E68:E72"/>
    <mergeCell ref="B75:B76"/>
    <mergeCell ref="C75:C76"/>
    <mergeCell ref="D75:D76"/>
    <mergeCell ref="E75:E76"/>
    <mergeCell ref="E91:E92"/>
    <mergeCell ref="F91:F92"/>
    <mergeCell ref="F75:F76"/>
    <mergeCell ref="B78:B81"/>
    <mergeCell ref="D78:D81"/>
    <mergeCell ref="E78:E81"/>
    <mergeCell ref="B86:B89"/>
    <mergeCell ref="D86:D89"/>
    <mergeCell ref="E86:E89"/>
    <mergeCell ref="F86:F89"/>
    <mergeCell ref="B139:D140"/>
    <mergeCell ref="B141:B142"/>
    <mergeCell ref="C141:C142"/>
    <mergeCell ref="D141:D142"/>
    <mergeCell ref="B21:D21"/>
    <mergeCell ref="B108:D108"/>
    <mergeCell ref="B109:B110"/>
    <mergeCell ref="C109:C110"/>
    <mergeCell ref="D109:D110"/>
    <mergeCell ref="B91:B92"/>
    <mergeCell ref="C91:C92"/>
    <mergeCell ref="D91:D92"/>
    <mergeCell ref="B68:B72"/>
    <mergeCell ref="D68:D72"/>
  </mergeCells>
  <hyperlinks>
    <hyperlink ref="B9" location="Definitioner!B44" display="Dödsplats" xr:uid="{00000000-0004-0000-0100-000000000000}"/>
    <hyperlink ref="B6" location="Definitioner!B20" display="Socialtjänstinsats/boendeform" xr:uid="{00000000-0004-0000-0100-000001000000}"/>
    <hyperlink ref="B10" location="Definitioner!B51" display="Sjukdomsgrupper" xr:uid="{00000000-0004-0000-0100-000002000000}"/>
    <hyperlink ref="B5" location="Definitioner!B14" display="Dödsorsak covid-19" xr:uid="{00000000-0004-0000-0100-000003000000}"/>
    <hyperlink ref="B7" location="Definitioner!B28" display="Slutenvård" xr:uid="{00000000-0004-0000-0100-000004000000}"/>
    <hyperlink ref="B8" location="Definitioner!B37" display="Vårdförlopp" xr:uid="{00000000-0004-0000-0100-000005000000}"/>
    <hyperlink ref="B11" location="Definitioner!B108" display="Rapporterande region" xr:uid="{00000000-0004-0000-0100-000006000000}"/>
    <hyperlink ref="B12" location="Definitioner!B135" display="Vårddygn" xr:uid="{00000000-0004-0000-0100-000007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B5"/>
  <sheetViews>
    <sheetView workbookViewId="0"/>
  </sheetViews>
  <sheetFormatPr defaultRowHeight="13.5" x14ac:dyDescent="0.3"/>
  <cols>
    <col min="1" max="1" width="12.1640625" bestFit="1" customWidth="1"/>
  </cols>
  <sheetData>
    <row r="1" spans="1:2" ht="19.5" customHeight="1" x14ac:dyDescent="0.3">
      <c r="A1" s="7" t="s">
        <v>267</v>
      </c>
    </row>
    <row r="2" spans="1:2" ht="13.5" customHeight="1" x14ac:dyDescent="0.3">
      <c r="A2" s="313">
        <v>45393</v>
      </c>
      <c r="B2" t="s">
        <v>285</v>
      </c>
    </row>
    <row r="3" spans="1:2" x14ac:dyDescent="0.3">
      <c r="A3" s="302">
        <v>45302</v>
      </c>
      <c r="B3" t="s">
        <v>270</v>
      </c>
    </row>
    <row r="4" spans="1:2" x14ac:dyDescent="0.3">
      <c r="A4" s="302">
        <v>45302</v>
      </c>
      <c r="B4" t="s">
        <v>269</v>
      </c>
    </row>
    <row r="5" spans="1:2" x14ac:dyDescent="0.3">
      <c r="A5" s="302">
        <v>45029</v>
      </c>
      <c r="B5" t="s">
        <v>268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AM43"/>
  <sheetViews>
    <sheetView zoomScaleNormal="100" workbookViewId="0"/>
  </sheetViews>
  <sheetFormatPr defaultRowHeight="12.75" customHeight="1" x14ac:dyDescent="0.3"/>
  <cols>
    <col min="1" max="1" width="29.83203125" customWidth="1"/>
    <col min="9" max="9" width="29.83203125" customWidth="1"/>
    <col min="17" max="17" width="32.6640625" customWidth="1"/>
    <col min="18" max="18" width="8.1640625" customWidth="1"/>
    <col min="19" max="19" width="8.1640625" style="78" customWidth="1"/>
    <col min="20" max="20" width="8.1640625" customWidth="1"/>
    <col min="21" max="21" width="8.1640625" style="78" customWidth="1"/>
    <col min="22" max="22" width="8.1640625" customWidth="1"/>
    <col min="23" max="23" width="8.1640625" style="78" customWidth="1"/>
    <col min="25" max="25" width="32.6640625" customWidth="1"/>
    <col min="26" max="26" width="10.33203125" customWidth="1"/>
    <col min="27" max="27" width="8.1640625" style="78" customWidth="1"/>
    <col min="28" max="28" width="8.1640625" customWidth="1"/>
    <col min="29" max="29" width="8.1640625" style="78" customWidth="1"/>
    <col min="30" max="30" width="8.1640625" customWidth="1"/>
    <col min="31" max="31" width="8.1640625" style="78" customWidth="1"/>
    <col min="33" max="33" width="28.6640625" customWidth="1"/>
  </cols>
  <sheetData>
    <row r="1" spans="1:39" ht="22.5" customHeight="1" x14ac:dyDescent="0.3">
      <c r="A1" s="1" t="s">
        <v>0</v>
      </c>
      <c r="B1" s="2"/>
      <c r="C1" s="142"/>
      <c r="D1" s="2"/>
      <c r="E1" s="142"/>
      <c r="F1" s="2"/>
      <c r="G1" s="142"/>
      <c r="I1" s="1"/>
      <c r="J1" s="2"/>
      <c r="K1" s="142"/>
      <c r="L1" s="2"/>
      <c r="M1" s="142"/>
      <c r="N1" s="2"/>
      <c r="O1" s="142"/>
      <c r="S1"/>
      <c r="U1"/>
      <c r="W1"/>
    </row>
    <row r="2" spans="1:39" ht="45.75" customHeight="1" x14ac:dyDescent="0.3">
      <c r="A2" s="381" t="s">
        <v>191</v>
      </c>
      <c r="B2" s="381"/>
      <c r="C2" s="381"/>
      <c r="D2" s="381"/>
      <c r="E2" s="381"/>
      <c r="F2" s="381"/>
      <c r="G2" s="381"/>
      <c r="I2" s="285"/>
      <c r="J2" s="285"/>
      <c r="K2" s="285"/>
      <c r="L2" s="285"/>
      <c r="M2" s="285"/>
      <c r="N2" s="285"/>
      <c r="O2" s="285"/>
      <c r="S2"/>
      <c r="U2"/>
      <c r="W2"/>
    </row>
    <row r="3" spans="1:39" ht="13.5" customHeight="1" x14ac:dyDescent="0.3">
      <c r="Q3" s="6"/>
      <c r="R3" s="6"/>
      <c r="S3" s="143"/>
      <c r="T3" s="6"/>
      <c r="U3" s="143"/>
      <c r="V3" s="6"/>
      <c r="W3" s="143"/>
    </row>
    <row r="4" spans="1:39" ht="13.5" customHeight="1" x14ac:dyDescent="0.3">
      <c r="C4" s="28"/>
      <c r="Q4" s="3"/>
      <c r="R4" s="4"/>
      <c r="S4" s="144"/>
      <c r="T4" s="4"/>
      <c r="U4" s="144"/>
      <c r="V4" s="4"/>
      <c r="W4" s="144"/>
    </row>
    <row r="5" spans="1:39" s="21" customFormat="1" ht="13.5" x14ac:dyDescent="0.3">
      <c r="A5" s="172" t="s">
        <v>277</v>
      </c>
      <c r="I5" s="172" t="s">
        <v>276</v>
      </c>
      <c r="Q5" s="172" t="s">
        <v>275</v>
      </c>
      <c r="Y5" s="172" t="s">
        <v>274</v>
      </c>
      <c r="AG5" s="172" t="s">
        <v>273</v>
      </c>
    </row>
    <row r="6" spans="1:39" ht="13.5" customHeight="1" thickBot="1" x14ac:dyDescent="0.35">
      <c r="C6" s="78"/>
      <c r="E6" s="78"/>
      <c r="G6" s="145"/>
      <c r="K6" s="78"/>
      <c r="M6" s="78"/>
      <c r="O6" s="145"/>
      <c r="W6" s="145"/>
      <c r="Y6" s="5"/>
      <c r="Z6" s="5"/>
      <c r="AA6" s="146"/>
      <c r="AB6" s="5"/>
      <c r="AC6" s="146"/>
      <c r="AD6" s="5"/>
      <c r="AE6" s="146"/>
      <c r="AG6" s="5"/>
      <c r="AH6" s="5"/>
      <c r="AI6" s="146"/>
      <c r="AJ6" s="5"/>
      <c r="AK6" s="146"/>
      <c r="AL6" s="5"/>
      <c r="AM6" s="146"/>
    </row>
    <row r="7" spans="1:39" ht="13.5" customHeight="1" x14ac:dyDescent="0.3">
      <c r="A7" s="70"/>
      <c r="B7" s="385" t="s">
        <v>1</v>
      </c>
      <c r="C7" s="386"/>
      <c r="D7" s="386"/>
      <c r="E7" s="386"/>
      <c r="F7" s="386"/>
      <c r="G7" s="386"/>
      <c r="H7" s="299"/>
      <c r="I7" s="70"/>
      <c r="J7" s="385" t="s">
        <v>1</v>
      </c>
      <c r="K7" s="386"/>
      <c r="L7" s="386"/>
      <c r="M7" s="386"/>
      <c r="N7" s="386"/>
      <c r="O7" s="387"/>
      <c r="Q7" s="205"/>
      <c r="R7" s="385" t="s">
        <v>1</v>
      </c>
      <c r="S7" s="386"/>
      <c r="T7" s="386"/>
      <c r="U7" s="386"/>
      <c r="V7" s="386"/>
      <c r="W7" s="387"/>
      <c r="X7" s="69"/>
      <c r="Y7" s="73"/>
      <c r="Z7" s="386" t="s">
        <v>1</v>
      </c>
      <c r="AA7" s="386"/>
      <c r="AB7" s="386"/>
      <c r="AC7" s="386"/>
      <c r="AD7" s="386"/>
      <c r="AE7" s="388"/>
      <c r="AG7" s="73"/>
      <c r="AH7" s="386" t="s">
        <v>1</v>
      </c>
      <c r="AI7" s="386"/>
      <c r="AJ7" s="386"/>
      <c r="AK7" s="386"/>
      <c r="AL7" s="386"/>
      <c r="AM7" s="388"/>
    </row>
    <row r="8" spans="1:39" ht="13.5" customHeight="1" x14ac:dyDescent="0.3">
      <c r="A8" s="57"/>
      <c r="B8" s="382" t="s">
        <v>2</v>
      </c>
      <c r="C8" s="383"/>
      <c r="D8" s="383" t="s">
        <v>3</v>
      </c>
      <c r="E8" s="383"/>
      <c r="F8" s="383" t="s">
        <v>4</v>
      </c>
      <c r="G8" s="393"/>
      <c r="H8" s="299"/>
      <c r="I8" s="57"/>
      <c r="J8" s="382" t="s">
        <v>2</v>
      </c>
      <c r="K8" s="383"/>
      <c r="L8" s="383" t="s">
        <v>3</v>
      </c>
      <c r="M8" s="383"/>
      <c r="N8" s="383" t="s">
        <v>4</v>
      </c>
      <c r="O8" s="384"/>
      <c r="Q8" s="206"/>
      <c r="R8" s="382" t="s">
        <v>2</v>
      </c>
      <c r="S8" s="384"/>
      <c r="T8" s="382" t="s">
        <v>3</v>
      </c>
      <c r="U8" s="384"/>
      <c r="V8" s="390" t="s">
        <v>4</v>
      </c>
      <c r="W8" s="384"/>
      <c r="Y8" s="162"/>
      <c r="Z8" s="383" t="s">
        <v>2</v>
      </c>
      <c r="AA8" s="383"/>
      <c r="AB8" s="383" t="s">
        <v>3</v>
      </c>
      <c r="AC8" s="383"/>
      <c r="AD8" s="383" t="s">
        <v>4</v>
      </c>
      <c r="AE8" s="389"/>
      <c r="AG8" s="162"/>
      <c r="AH8" s="383" t="s">
        <v>2</v>
      </c>
      <c r="AI8" s="383"/>
      <c r="AJ8" s="383" t="s">
        <v>3</v>
      </c>
      <c r="AK8" s="383"/>
      <c r="AL8" s="383" t="s">
        <v>4</v>
      </c>
      <c r="AM8" s="389"/>
    </row>
    <row r="9" spans="1:39" ht="13.5" customHeight="1" x14ac:dyDescent="0.3">
      <c r="A9" s="58"/>
      <c r="B9" s="203" t="s">
        <v>5</v>
      </c>
      <c r="C9" s="165" t="s">
        <v>6</v>
      </c>
      <c r="D9" s="164" t="s">
        <v>5</v>
      </c>
      <c r="E9" s="165" t="s">
        <v>6</v>
      </c>
      <c r="F9" s="164" t="s">
        <v>5</v>
      </c>
      <c r="G9" s="297" t="s">
        <v>6</v>
      </c>
      <c r="H9" s="299"/>
      <c r="I9" s="58"/>
      <c r="J9" s="203" t="s">
        <v>5</v>
      </c>
      <c r="K9" s="165" t="s">
        <v>6</v>
      </c>
      <c r="L9" s="164" t="s">
        <v>5</v>
      </c>
      <c r="M9" s="165" t="s">
        <v>6</v>
      </c>
      <c r="N9" s="164" t="s">
        <v>5</v>
      </c>
      <c r="O9" s="228" t="s">
        <v>6</v>
      </c>
      <c r="Q9" s="207"/>
      <c r="R9" s="203" t="s">
        <v>5</v>
      </c>
      <c r="S9" s="204" t="s">
        <v>6</v>
      </c>
      <c r="T9" s="203" t="s">
        <v>5</v>
      </c>
      <c r="U9" s="204" t="s">
        <v>6</v>
      </c>
      <c r="V9" s="226" t="s">
        <v>5</v>
      </c>
      <c r="W9" s="204" t="s">
        <v>6</v>
      </c>
      <c r="Y9" s="163"/>
      <c r="Z9" s="164" t="s">
        <v>5</v>
      </c>
      <c r="AA9" s="165" t="s">
        <v>6</v>
      </c>
      <c r="AB9" s="164" t="s">
        <v>5</v>
      </c>
      <c r="AC9" s="165" t="s">
        <v>6</v>
      </c>
      <c r="AD9" s="164" t="s">
        <v>5</v>
      </c>
      <c r="AE9" s="166" t="s">
        <v>6</v>
      </c>
      <c r="AG9" s="163"/>
      <c r="AH9" s="164" t="s">
        <v>5</v>
      </c>
      <c r="AI9" s="165" t="s">
        <v>6</v>
      </c>
      <c r="AJ9" s="164" t="s">
        <v>5</v>
      </c>
      <c r="AK9" s="165" t="s">
        <v>6</v>
      </c>
      <c r="AL9" s="164" t="s">
        <v>5</v>
      </c>
      <c r="AM9" s="166" t="s">
        <v>6</v>
      </c>
    </row>
    <row r="10" spans="1:39" ht="32.25" customHeight="1" x14ac:dyDescent="0.3">
      <c r="A10" s="174" t="s">
        <v>7</v>
      </c>
      <c r="B10" s="230">
        <v>16197</v>
      </c>
      <c r="C10" s="234">
        <v>100</v>
      </c>
      <c r="D10" s="230">
        <v>8829</v>
      </c>
      <c r="E10" s="234">
        <v>100</v>
      </c>
      <c r="F10" s="230">
        <v>7368</v>
      </c>
      <c r="G10" s="234">
        <v>100</v>
      </c>
      <c r="H10" s="299"/>
      <c r="I10" s="174" t="s">
        <v>7</v>
      </c>
      <c r="J10" s="230">
        <v>31043</v>
      </c>
      <c r="K10" s="234">
        <v>100</v>
      </c>
      <c r="L10" s="64">
        <v>16999</v>
      </c>
      <c r="M10" s="234">
        <v>100</v>
      </c>
      <c r="N10" s="64">
        <v>14044</v>
      </c>
      <c r="O10" s="235">
        <v>100</v>
      </c>
      <c r="Q10" s="208" t="s">
        <v>7</v>
      </c>
      <c r="R10" s="64">
        <v>29430</v>
      </c>
      <c r="S10" s="236">
        <v>100</v>
      </c>
      <c r="T10" s="64">
        <v>15644</v>
      </c>
      <c r="U10" s="236">
        <v>100</v>
      </c>
      <c r="V10" s="230">
        <v>13786</v>
      </c>
      <c r="W10" s="235">
        <v>100</v>
      </c>
      <c r="Y10" s="175" t="s">
        <v>7</v>
      </c>
      <c r="Z10" s="64">
        <v>49040</v>
      </c>
      <c r="AA10" s="234">
        <v>100</v>
      </c>
      <c r="AB10" s="64">
        <v>27986</v>
      </c>
      <c r="AC10" s="234">
        <v>100</v>
      </c>
      <c r="AD10" s="64">
        <v>21054</v>
      </c>
      <c r="AE10" s="237">
        <v>100</v>
      </c>
      <c r="AG10" s="175" t="s">
        <v>7</v>
      </c>
      <c r="AH10" s="64">
        <v>20309</v>
      </c>
      <c r="AI10" s="234">
        <v>100</v>
      </c>
      <c r="AJ10" s="64">
        <v>11308</v>
      </c>
      <c r="AK10" s="234">
        <v>100</v>
      </c>
      <c r="AL10" s="64">
        <v>9001</v>
      </c>
      <c r="AM10" s="237">
        <v>100</v>
      </c>
    </row>
    <row r="11" spans="1:39" ht="13.5" customHeight="1" x14ac:dyDescent="0.3">
      <c r="A11" s="59"/>
      <c r="B11" s="64" t="s">
        <v>289</v>
      </c>
      <c r="C11" s="80" t="s">
        <v>289</v>
      </c>
      <c r="D11" s="192" t="s">
        <v>289</v>
      </c>
      <c r="E11" s="80" t="s">
        <v>289</v>
      </c>
      <c r="F11" s="64" t="s">
        <v>289</v>
      </c>
      <c r="G11" s="142" t="s">
        <v>289</v>
      </c>
      <c r="H11" s="299"/>
      <c r="I11" s="59"/>
      <c r="J11" s="64" t="s">
        <v>289</v>
      </c>
      <c r="K11" s="142" t="s">
        <v>289</v>
      </c>
      <c r="L11" s="192" t="s">
        <v>289</v>
      </c>
      <c r="M11" s="142" t="s">
        <v>289</v>
      </c>
      <c r="N11" s="64" t="s">
        <v>289</v>
      </c>
      <c r="O11" s="80" t="s">
        <v>289</v>
      </c>
      <c r="Q11" s="209"/>
      <c r="R11" s="65" t="s">
        <v>289</v>
      </c>
      <c r="S11" s="79" t="s">
        <v>289</v>
      </c>
      <c r="T11" s="65" t="s">
        <v>289</v>
      </c>
      <c r="U11" s="79" t="s">
        <v>289</v>
      </c>
      <c r="V11" s="32" t="s">
        <v>289</v>
      </c>
      <c r="W11" s="79" t="s">
        <v>289</v>
      </c>
      <c r="X11" s="69"/>
      <c r="Y11" s="74"/>
      <c r="Z11" s="32" t="s">
        <v>289</v>
      </c>
      <c r="AA11" s="79" t="s">
        <v>289</v>
      </c>
      <c r="AB11" s="65" t="s">
        <v>289</v>
      </c>
      <c r="AC11" s="79" t="s">
        <v>289</v>
      </c>
      <c r="AD11" s="65" t="s">
        <v>289</v>
      </c>
      <c r="AE11" s="216" t="s">
        <v>289</v>
      </c>
      <c r="AG11" s="74"/>
      <c r="AH11" s="32" t="s">
        <v>289</v>
      </c>
      <c r="AI11" s="79" t="s">
        <v>289</v>
      </c>
      <c r="AJ11" s="65" t="s">
        <v>289</v>
      </c>
      <c r="AK11" s="79" t="s">
        <v>289</v>
      </c>
      <c r="AL11" s="65" t="s">
        <v>289</v>
      </c>
      <c r="AM11" s="216" t="s">
        <v>289</v>
      </c>
    </row>
    <row r="12" spans="1:39" ht="13.5" customHeight="1" x14ac:dyDescent="0.3">
      <c r="A12" s="60" t="s">
        <v>9</v>
      </c>
      <c r="B12" s="55"/>
      <c r="C12" s="66"/>
      <c r="D12" s="193"/>
      <c r="E12" s="66"/>
      <c r="F12" s="55"/>
      <c r="G12" s="298"/>
      <c r="H12" s="299"/>
      <c r="I12" s="60" t="s">
        <v>9</v>
      </c>
      <c r="J12" s="55"/>
      <c r="K12" s="66"/>
      <c r="L12" s="193"/>
      <c r="M12" s="66"/>
      <c r="N12" s="55"/>
      <c r="O12" s="66"/>
      <c r="Q12" s="210" t="s">
        <v>9</v>
      </c>
      <c r="R12" s="55"/>
      <c r="S12" s="68"/>
      <c r="T12" s="55"/>
      <c r="U12" s="66"/>
      <c r="V12" s="56"/>
      <c r="W12" s="66"/>
      <c r="X12" s="69"/>
      <c r="Y12" s="63" t="s">
        <v>9</v>
      </c>
      <c r="Z12" s="56">
        <v>27825</v>
      </c>
      <c r="AA12" s="68">
        <v>56.739396399999997</v>
      </c>
      <c r="AB12" s="55">
        <v>16453</v>
      </c>
      <c r="AC12" s="66">
        <v>58.790109299999997</v>
      </c>
      <c r="AD12" s="55">
        <v>11372</v>
      </c>
      <c r="AE12" s="217">
        <v>54.013489100000001</v>
      </c>
      <c r="AG12" s="63" t="s">
        <v>9</v>
      </c>
      <c r="AH12" s="56">
        <v>11399</v>
      </c>
      <c r="AI12" s="68">
        <v>56.127825100000003</v>
      </c>
      <c r="AJ12" s="55">
        <v>6652</v>
      </c>
      <c r="AK12" s="66">
        <v>58.8256102</v>
      </c>
      <c r="AL12" s="55">
        <v>4747</v>
      </c>
      <c r="AM12" s="217">
        <v>52.738584600000003</v>
      </c>
    </row>
    <row r="13" spans="1:39" ht="13.5" customHeight="1" x14ac:dyDescent="0.3">
      <c r="A13" s="61" t="s">
        <v>10</v>
      </c>
      <c r="B13" s="64">
        <v>3921</v>
      </c>
      <c r="C13" s="142">
        <v>24.208186699999999</v>
      </c>
      <c r="D13" s="64">
        <v>2045</v>
      </c>
      <c r="E13" s="142">
        <v>23.162306000000001</v>
      </c>
      <c r="F13" s="64">
        <v>1876</v>
      </c>
      <c r="G13" s="142">
        <v>25.4614549</v>
      </c>
      <c r="H13" s="299"/>
      <c r="I13" s="61" t="s">
        <v>10</v>
      </c>
      <c r="J13" s="64">
        <v>8461</v>
      </c>
      <c r="K13" s="142">
        <v>27.255742000000001</v>
      </c>
      <c r="L13" s="64">
        <v>4431</v>
      </c>
      <c r="M13" s="142">
        <v>26.066239199999998</v>
      </c>
      <c r="N13" s="64">
        <v>4030</v>
      </c>
      <c r="O13" s="80">
        <v>28.695528299999999</v>
      </c>
      <c r="Q13" s="211" t="s">
        <v>10</v>
      </c>
      <c r="R13" s="64">
        <v>14989</v>
      </c>
      <c r="S13" s="229">
        <v>50.931022800000001</v>
      </c>
      <c r="T13" s="64">
        <v>7588</v>
      </c>
      <c r="U13" s="229">
        <v>48.504218899999998</v>
      </c>
      <c r="V13" s="219">
        <v>7401</v>
      </c>
      <c r="W13" s="229">
        <v>53.6848977</v>
      </c>
      <c r="X13" s="78"/>
      <c r="Y13" s="62" t="s">
        <v>10</v>
      </c>
      <c r="Z13" s="64">
        <v>27825</v>
      </c>
      <c r="AA13" s="142">
        <v>56.739396399999997</v>
      </c>
      <c r="AB13" s="64">
        <v>16453</v>
      </c>
      <c r="AC13" s="218">
        <v>58.790109299999997</v>
      </c>
      <c r="AD13" s="64">
        <v>11372</v>
      </c>
      <c r="AE13" s="222">
        <v>54.013489100000001</v>
      </c>
      <c r="AG13" s="62" t="s">
        <v>10</v>
      </c>
      <c r="AH13" s="64">
        <v>11399</v>
      </c>
      <c r="AI13" s="218">
        <v>56.127825100000003</v>
      </c>
      <c r="AJ13" s="64">
        <v>6652</v>
      </c>
      <c r="AK13" s="218">
        <v>58.8256102</v>
      </c>
      <c r="AL13" s="64">
        <v>4747</v>
      </c>
      <c r="AM13" s="222">
        <v>52.738584600000003</v>
      </c>
    </row>
    <row r="14" spans="1:39" ht="13.5" customHeight="1" x14ac:dyDescent="0.3">
      <c r="A14" s="61" t="s">
        <v>11</v>
      </c>
      <c r="B14" s="64">
        <v>12275</v>
      </c>
      <c r="C14" s="142">
        <v>75.7856393</v>
      </c>
      <c r="D14" s="64">
        <v>6783</v>
      </c>
      <c r="E14" s="142">
        <v>76.826367700000006</v>
      </c>
      <c r="F14" s="64">
        <v>5492</v>
      </c>
      <c r="G14" s="142">
        <v>74.538545099999993</v>
      </c>
      <c r="H14" s="299"/>
      <c r="I14" s="61" t="s">
        <v>11</v>
      </c>
      <c r="J14" s="64">
        <v>22581</v>
      </c>
      <c r="K14" s="142">
        <v>72.741036600000001</v>
      </c>
      <c r="L14" s="64">
        <v>12567</v>
      </c>
      <c r="M14" s="142">
        <v>73.927878100000001</v>
      </c>
      <c r="N14" s="64">
        <v>10014</v>
      </c>
      <c r="O14" s="80">
        <v>71.304471699999993</v>
      </c>
      <c r="Q14" s="211" t="s">
        <v>11</v>
      </c>
      <c r="R14" s="64">
        <v>14430</v>
      </c>
      <c r="S14" s="80">
        <v>49.031600400000002</v>
      </c>
      <c r="T14" s="64">
        <v>8049</v>
      </c>
      <c r="U14" s="80">
        <v>51.451035500000003</v>
      </c>
      <c r="V14" s="219">
        <v>6381</v>
      </c>
      <c r="W14" s="80">
        <v>46.286087299999998</v>
      </c>
      <c r="Y14" s="62" t="s">
        <v>11</v>
      </c>
      <c r="Z14" s="64">
        <v>21204</v>
      </c>
      <c r="AA14" s="142">
        <v>43.238172900000002</v>
      </c>
      <c r="AB14" s="64">
        <v>11523</v>
      </c>
      <c r="AC14" s="218">
        <v>41.174158499999997</v>
      </c>
      <c r="AD14" s="64">
        <v>9681</v>
      </c>
      <c r="AE14" s="222">
        <v>45.981761200000001</v>
      </c>
      <c r="AG14" s="62" t="s">
        <v>11</v>
      </c>
      <c r="AH14" s="64">
        <v>8905</v>
      </c>
      <c r="AI14" s="218">
        <v>43.847555300000003</v>
      </c>
      <c r="AJ14" s="64">
        <v>4651</v>
      </c>
      <c r="AK14" s="218">
        <v>41.130173300000003</v>
      </c>
      <c r="AL14" s="64">
        <v>4254</v>
      </c>
      <c r="AM14" s="222">
        <v>47.261415399999997</v>
      </c>
    </row>
    <row r="15" spans="1:39" ht="13.5" customHeight="1" x14ac:dyDescent="0.3">
      <c r="A15" s="61"/>
      <c r="B15" s="64" t="s">
        <v>289</v>
      </c>
      <c r="C15" s="142" t="s">
        <v>289</v>
      </c>
      <c r="D15" s="64" t="s">
        <v>289</v>
      </c>
      <c r="E15" s="142" t="s">
        <v>289</v>
      </c>
      <c r="F15" s="64" t="s">
        <v>289</v>
      </c>
      <c r="G15" s="142" t="s">
        <v>289</v>
      </c>
      <c r="H15" s="299"/>
      <c r="I15" s="61"/>
      <c r="J15" s="64"/>
      <c r="K15" s="142" t="s">
        <v>289</v>
      </c>
      <c r="L15" s="64" t="s">
        <v>289</v>
      </c>
      <c r="M15" s="142" t="s">
        <v>289</v>
      </c>
      <c r="N15" s="64" t="s">
        <v>289</v>
      </c>
      <c r="O15" s="80" t="s">
        <v>289</v>
      </c>
      <c r="Q15" s="211"/>
      <c r="R15" s="64" t="s">
        <v>289</v>
      </c>
      <c r="S15" s="80" t="s">
        <v>289</v>
      </c>
      <c r="T15" s="64" t="s">
        <v>289</v>
      </c>
      <c r="U15" s="80" t="s">
        <v>289</v>
      </c>
      <c r="V15" s="219" t="s">
        <v>289</v>
      </c>
      <c r="W15" s="80" t="s">
        <v>289</v>
      </c>
      <c r="Y15" s="62"/>
      <c r="Z15" s="64" t="s">
        <v>289</v>
      </c>
      <c r="AA15" s="142" t="s">
        <v>289</v>
      </c>
      <c r="AB15" s="64" t="s">
        <v>289</v>
      </c>
      <c r="AC15" s="218" t="s">
        <v>289</v>
      </c>
      <c r="AD15" s="64" t="s">
        <v>289</v>
      </c>
      <c r="AE15" s="222" t="s">
        <v>289</v>
      </c>
      <c r="AG15" s="62"/>
      <c r="AH15" s="64" t="s">
        <v>289</v>
      </c>
      <c r="AI15" s="218" t="s">
        <v>289</v>
      </c>
      <c r="AJ15" s="64" t="s">
        <v>289</v>
      </c>
      <c r="AK15" s="218" t="s">
        <v>289</v>
      </c>
      <c r="AL15" s="64" t="s">
        <v>289</v>
      </c>
      <c r="AM15" s="222" t="s">
        <v>289</v>
      </c>
    </row>
    <row r="16" spans="1:39" ht="13.5" customHeight="1" x14ac:dyDescent="0.3">
      <c r="A16" s="61" t="s">
        <v>195</v>
      </c>
      <c r="B16" s="64">
        <v>659</v>
      </c>
      <c r="C16" s="142">
        <v>4.0686546999999997</v>
      </c>
      <c r="D16" s="64">
        <v>383</v>
      </c>
      <c r="E16" s="142">
        <v>4.3379770999999998</v>
      </c>
      <c r="F16" s="64">
        <v>276</v>
      </c>
      <c r="G16" s="142">
        <v>3.7459283000000001</v>
      </c>
      <c r="H16" s="299"/>
      <c r="I16" s="61" t="s">
        <v>195</v>
      </c>
      <c r="J16" s="64">
        <v>1202</v>
      </c>
      <c r="K16" s="142">
        <v>3.8720484000000002</v>
      </c>
      <c r="L16" s="64">
        <v>703</v>
      </c>
      <c r="M16" s="142">
        <v>4.1355373999999996</v>
      </c>
      <c r="N16" s="64">
        <v>499</v>
      </c>
      <c r="O16" s="80">
        <v>3.5531188</v>
      </c>
      <c r="Q16" s="211" t="s">
        <v>195</v>
      </c>
      <c r="R16" s="64">
        <v>1951</v>
      </c>
      <c r="S16" s="80">
        <v>6.6292897999999996</v>
      </c>
      <c r="T16" s="64">
        <v>1108</v>
      </c>
      <c r="U16" s="80">
        <v>7.0825876000000001</v>
      </c>
      <c r="V16" s="219">
        <v>843</v>
      </c>
      <c r="W16" s="80">
        <v>6.1148992</v>
      </c>
      <c r="Y16" s="62" t="s">
        <v>195</v>
      </c>
      <c r="Z16" s="64">
        <v>545</v>
      </c>
      <c r="AA16" s="142">
        <v>1.1113377</v>
      </c>
      <c r="AB16" s="64">
        <v>297</v>
      </c>
      <c r="AC16" s="218">
        <v>1.0612448999999999</v>
      </c>
      <c r="AD16" s="64">
        <v>248</v>
      </c>
      <c r="AE16" s="222">
        <v>1.1779234000000001</v>
      </c>
      <c r="AG16" s="62" t="s">
        <v>195</v>
      </c>
      <c r="AH16" s="64">
        <v>160</v>
      </c>
      <c r="AI16" s="218">
        <v>0.78782810000000003</v>
      </c>
      <c r="AJ16" s="64">
        <v>90</v>
      </c>
      <c r="AK16" s="218">
        <v>0.79589670000000001</v>
      </c>
      <c r="AL16" s="64">
        <v>70</v>
      </c>
      <c r="AM16" s="222">
        <v>0.77769140000000003</v>
      </c>
    </row>
    <row r="17" spans="1:39" ht="13.5" customHeight="1" x14ac:dyDescent="0.3">
      <c r="A17" s="188" t="s">
        <v>194</v>
      </c>
      <c r="B17" s="64">
        <v>111</v>
      </c>
      <c r="C17" s="142">
        <v>0.68531209999999998</v>
      </c>
      <c r="D17" s="64">
        <v>56</v>
      </c>
      <c r="E17" s="142">
        <v>0.63427339999999999</v>
      </c>
      <c r="F17" s="64">
        <v>55</v>
      </c>
      <c r="G17" s="142">
        <v>0.7464712</v>
      </c>
      <c r="H17" s="299"/>
      <c r="I17" s="188" t="s">
        <v>194</v>
      </c>
      <c r="J17" s="64">
        <v>265</v>
      </c>
      <c r="K17" s="142">
        <v>0.85365460000000004</v>
      </c>
      <c r="L17" s="64">
        <v>115</v>
      </c>
      <c r="M17" s="142">
        <v>0.67651039999999996</v>
      </c>
      <c r="N17" s="64">
        <v>150</v>
      </c>
      <c r="O17" s="80">
        <v>1.0680718</v>
      </c>
      <c r="Q17" s="212" t="s">
        <v>194</v>
      </c>
      <c r="R17" s="64">
        <v>597</v>
      </c>
      <c r="S17" s="80">
        <v>2.0285422999999998</v>
      </c>
      <c r="T17" s="64">
        <v>276</v>
      </c>
      <c r="U17" s="80">
        <v>1.7642547</v>
      </c>
      <c r="V17" s="219">
        <v>321</v>
      </c>
      <c r="W17" s="80">
        <v>2.3284492000000001</v>
      </c>
      <c r="Y17" s="189" t="s">
        <v>194</v>
      </c>
      <c r="Z17" s="64">
        <v>469</v>
      </c>
      <c r="AA17" s="142">
        <v>0.95636220000000005</v>
      </c>
      <c r="AB17" s="64">
        <v>247</v>
      </c>
      <c r="AC17" s="218">
        <v>0.88258409999999998</v>
      </c>
      <c r="AD17" s="64">
        <v>222</v>
      </c>
      <c r="AE17" s="222">
        <v>1.0544315</v>
      </c>
      <c r="AG17" s="189" t="s">
        <v>194</v>
      </c>
      <c r="AH17" s="64">
        <v>177</v>
      </c>
      <c r="AI17" s="218">
        <v>0.87153480000000005</v>
      </c>
      <c r="AJ17" s="64">
        <v>83</v>
      </c>
      <c r="AK17" s="218">
        <v>0.73399360000000002</v>
      </c>
      <c r="AL17" s="64">
        <v>94</v>
      </c>
      <c r="AM17" s="222">
        <v>1.0443283999999999</v>
      </c>
    </row>
    <row r="18" spans="1:39" ht="13.5" customHeight="1" x14ac:dyDescent="0.3">
      <c r="A18" s="61" t="s">
        <v>193</v>
      </c>
      <c r="B18" s="64">
        <v>182</v>
      </c>
      <c r="C18" s="142">
        <v>1.1236649000000001</v>
      </c>
      <c r="D18" s="64">
        <v>65</v>
      </c>
      <c r="E18" s="142">
        <v>0.73621020000000004</v>
      </c>
      <c r="F18" s="64">
        <v>117</v>
      </c>
      <c r="G18" s="142">
        <v>1.5879479000000001</v>
      </c>
      <c r="H18" s="299"/>
      <c r="I18" s="61" t="s">
        <v>193</v>
      </c>
      <c r="J18" s="64">
        <v>589</v>
      </c>
      <c r="K18" s="142">
        <v>1.8973682000000001</v>
      </c>
      <c r="L18" s="64">
        <v>199</v>
      </c>
      <c r="M18" s="142">
        <v>1.1706570999999999</v>
      </c>
      <c r="N18" s="64">
        <v>390</v>
      </c>
      <c r="O18" s="80">
        <v>2.7769865999999999</v>
      </c>
      <c r="Q18" s="211" t="s">
        <v>193</v>
      </c>
      <c r="R18" s="64">
        <v>1564</v>
      </c>
      <c r="S18" s="80">
        <v>5.3143051000000003</v>
      </c>
      <c r="T18" s="64">
        <v>518</v>
      </c>
      <c r="U18" s="80">
        <v>3.3111736000000001</v>
      </c>
      <c r="V18" s="219">
        <v>1046</v>
      </c>
      <c r="W18" s="80">
        <v>7.5874075000000003</v>
      </c>
      <c r="Y18" s="62" t="s">
        <v>193</v>
      </c>
      <c r="Z18" s="64">
        <v>1708</v>
      </c>
      <c r="AA18" s="142">
        <v>3.4828711000000001</v>
      </c>
      <c r="AB18" s="64">
        <v>680</v>
      </c>
      <c r="AC18" s="218">
        <v>2.4297863</v>
      </c>
      <c r="AD18" s="64">
        <v>1028</v>
      </c>
      <c r="AE18" s="222">
        <v>4.8826825999999999</v>
      </c>
      <c r="AG18" s="62" t="s">
        <v>193</v>
      </c>
      <c r="AH18" s="64">
        <v>811</v>
      </c>
      <c r="AI18" s="218">
        <v>3.9933035000000001</v>
      </c>
      <c r="AJ18" s="64">
        <v>306</v>
      </c>
      <c r="AK18" s="218">
        <v>2.7060488</v>
      </c>
      <c r="AL18" s="64">
        <v>505</v>
      </c>
      <c r="AM18" s="222">
        <v>5.6104877000000002</v>
      </c>
    </row>
    <row r="19" spans="1:39" ht="13.5" customHeight="1" x14ac:dyDescent="0.3">
      <c r="A19" s="61" t="s">
        <v>192</v>
      </c>
      <c r="B19" s="64">
        <v>350</v>
      </c>
      <c r="C19" s="142">
        <v>2.1608939999999999</v>
      </c>
      <c r="D19" s="64">
        <v>121</v>
      </c>
      <c r="E19" s="142">
        <v>1.3704836</v>
      </c>
      <c r="F19" s="64">
        <v>229</v>
      </c>
      <c r="G19" s="142">
        <v>3.1080347000000002</v>
      </c>
      <c r="H19" s="299"/>
      <c r="I19" s="61" t="s">
        <v>192</v>
      </c>
      <c r="J19" s="64">
        <v>823</v>
      </c>
      <c r="K19" s="142">
        <v>2.6511613000000001</v>
      </c>
      <c r="L19" s="64">
        <v>311</v>
      </c>
      <c r="M19" s="142">
        <v>1.8295193999999999</v>
      </c>
      <c r="N19" s="64">
        <v>512</v>
      </c>
      <c r="O19" s="80">
        <v>3.6456849999999998</v>
      </c>
      <c r="Q19" s="211" t="s">
        <v>192</v>
      </c>
      <c r="R19" s="64">
        <v>2457</v>
      </c>
      <c r="S19" s="80">
        <v>8.3486238999999998</v>
      </c>
      <c r="T19" s="64">
        <v>835</v>
      </c>
      <c r="U19" s="80">
        <v>5.3375095999999997</v>
      </c>
      <c r="V19" s="219">
        <v>1622</v>
      </c>
      <c r="W19" s="80">
        <v>11.7655593</v>
      </c>
      <c r="Y19" s="62" t="s">
        <v>192</v>
      </c>
      <c r="Z19" s="64">
        <v>3176</v>
      </c>
      <c r="AA19" s="142">
        <v>6.4763457999999998</v>
      </c>
      <c r="AB19" s="64">
        <v>1459</v>
      </c>
      <c r="AC19" s="218">
        <v>5.2133209000000003</v>
      </c>
      <c r="AD19" s="64">
        <v>1717</v>
      </c>
      <c r="AE19" s="222">
        <v>8.1552199000000005</v>
      </c>
      <c r="AG19" s="62" t="s">
        <v>192</v>
      </c>
      <c r="AH19" s="64">
        <v>1439</v>
      </c>
      <c r="AI19" s="218">
        <v>7.0855286</v>
      </c>
      <c r="AJ19" s="64">
        <v>646</v>
      </c>
      <c r="AK19" s="218">
        <v>5.7127697</v>
      </c>
      <c r="AL19" s="64">
        <v>793</v>
      </c>
      <c r="AM19" s="222">
        <v>8.8101322</v>
      </c>
    </row>
    <row r="20" spans="1:39" ht="13.5" customHeight="1" x14ac:dyDescent="0.3">
      <c r="A20" s="61" t="s">
        <v>12</v>
      </c>
      <c r="B20" s="64">
        <v>321</v>
      </c>
      <c r="C20" s="142">
        <v>1.9818484999999999</v>
      </c>
      <c r="D20" s="64">
        <v>153</v>
      </c>
      <c r="E20" s="142">
        <v>1.7329256</v>
      </c>
      <c r="F20" s="64">
        <v>168</v>
      </c>
      <c r="G20" s="142">
        <v>2.2801303000000002</v>
      </c>
      <c r="H20" s="299"/>
      <c r="I20" s="61" t="s">
        <v>12</v>
      </c>
      <c r="J20" s="64">
        <v>741</v>
      </c>
      <c r="K20" s="142">
        <v>2.3870116000000001</v>
      </c>
      <c r="L20" s="64">
        <v>372</v>
      </c>
      <c r="M20" s="142">
        <v>2.188364</v>
      </c>
      <c r="N20" s="64">
        <v>369</v>
      </c>
      <c r="O20" s="80">
        <v>2.6274565999999999</v>
      </c>
      <c r="Q20" s="211" t="s">
        <v>12</v>
      </c>
      <c r="R20" s="64">
        <v>1973</v>
      </c>
      <c r="S20" s="80">
        <v>6.7040435</v>
      </c>
      <c r="T20" s="64">
        <v>1097</v>
      </c>
      <c r="U20" s="80">
        <v>7.0122730999999998</v>
      </c>
      <c r="V20" s="219">
        <v>876</v>
      </c>
      <c r="W20" s="80">
        <v>6.3542725000000004</v>
      </c>
      <c r="Y20" s="62" t="s">
        <v>12</v>
      </c>
      <c r="Z20" s="64">
        <v>5102</v>
      </c>
      <c r="AA20" s="142">
        <v>10.403752000000001</v>
      </c>
      <c r="AB20" s="64">
        <v>3113</v>
      </c>
      <c r="AC20" s="218">
        <v>11.123418900000001</v>
      </c>
      <c r="AD20" s="64">
        <v>1989</v>
      </c>
      <c r="AE20" s="222">
        <v>9.4471358999999993</v>
      </c>
      <c r="AG20" s="62" t="s">
        <v>12</v>
      </c>
      <c r="AH20" s="64">
        <v>2005</v>
      </c>
      <c r="AI20" s="218">
        <v>9.8724702999999998</v>
      </c>
      <c r="AJ20" s="64">
        <v>1190</v>
      </c>
      <c r="AK20" s="218">
        <v>10.5235232</v>
      </c>
      <c r="AL20" s="64">
        <v>815</v>
      </c>
      <c r="AM20" s="222">
        <v>9.0545495000000003</v>
      </c>
    </row>
    <row r="21" spans="1:39" ht="13.5" customHeight="1" x14ac:dyDescent="0.3">
      <c r="A21" s="61" t="s">
        <v>13</v>
      </c>
      <c r="B21" s="64">
        <v>725</v>
      </c>
      <c r="C21" s="142">
        <v>4.4761376000000004</v>
      </c>
      <c r="D21" s="64">
        <v>374</v>
      </c>
      <c r="E21" s="142">
        <v>4.2360403</v>
      </c>
      <c r="F21" s="64">
        <v>351</v>
      </c>
      <c r="G21" s="142">
        <v>4.7638436000000004</v>
      </c>
      <c r="H21" s="299"/>
      <c r="I21" s="61" t="s">
        <v>13</v>
      </c>
      <c r="J21" s="64">
        <v>1576</v>
      </c>
      <c r="K21" s="142">
        <v>5.0768288999999998</v>
      </c>
      <c r="L21" s="64">
        <v>835</v>
      </c>
      <c r="M21" s="142">
        <v>4.9120537000000004</v>
      </c>
      <c r="N21" s="64">
        <v>741</v>
      </c>
      <c r="O21" s="80">
        <v>5.2762745999999998</v>
      </c>
      <c r="Q21" s="211" t="s">
        <v>13</v>
      </c>
      <c r="R21" s="64">
        <v>2742</v>
      </c>
      <c r="S21" s="80">
        <v>9.3170234000000001</v>
      </c>
      <c r="T21" s="64">
        <v>1565</v>
      </c>
      <c r="U21" s="80">
        <v>10.0038353</v>
      </c>
      <c r="V21" s="219">
        <v>1177</v>
      </c>
      <c r="W21" s="80">
        <v>8.5376469000000004</v>
      </c>
      <c r="Y21" s="62" t="s">
        <v>13</v>
      </c>
      <c r="Z21" s="64">
        <v>8127</v>
      </c>
      <c r="AA21" s="142">
        <v>16.572185999999999</v>
      </c>
      <c r="AB21" s="64">
        <v>5081</v>
      </c>
      <c r="AC21" s="218">
        <v>18.155506299999999</v>
      </c>
      <c r="AD21" s="64">
        <v>3046</v>
      </c>
      <c r="AE21" s="222">
        <v>14.4675596</v>
      </c>
      <c r="AG21" s="62" t="s">
        <v>13</v>
      </c>
      <c r="AH21" s="64">
        <v>3312</v>
      </c>
      <c r="AI21" s="218">
        <v>16.308040800000001</v>
      </c>
      <c r="AJ21" s="64">
        <v>2069</v>
      </c>
      <c r="AK21" s="218">
        <v>18.296780999999999</v>
      </c>
      <c r="AL21" s="64">
        <v>1243</v>
      </c>
      <c r="AM21" s="222">
        <v>13.809576699999999</v>
      </c>
    </row>
    <row r="22" spans="1:39" ht="13.5" customHeight="1" x14ac:dyDescent="0.3">
      <c r="A22" s="62" t="s">
        <v>14</v>
      </c>
      <c r="B22" s="64">
        <v>1573</v>
      </c>
      <c r="C22" s="142">
        <v>9.7116749999999996</v>
      </c>
      <c r="D22" s="64">
        <v>893</v>
      </c>
      <c r="E22" s="142">
        <v>10.114395699999999</v>
      </c>
      <c r="F22" s="64">
        <v>680</v>
      </c>
      <c r="G22" s="142">
        <v>9.2290987999999992</v>
      </c>
      <c r="H22" s="299"/>
      <c r="I22" s="61" t="s">
        <v>14</v>
      </c>
      <c r="J22" s="64">
        <v>3265</v>
      </c>
      <c r="K22" s="142">
        <v>10.517669</v>
      </c>
      <c r="L22" s="64">
        <v>1896</v>
      </c>
      <c r="M22" s="142">
        <v>11.153597299999999</v>
      </c>
      <c r="N22" s="64">
        <v>1369</v>
      </c>
      <c r="O22" s="80">
        <v>9.7479350999999994</v>
      </c>
      <c r="Q22" s="211" t="s">
        <v>14</v>
      </c>
      <c r="R22" s="64">
        <v>3705</v>
      </c>
      <c r="S22" s="80">
        <v>12.5891947</v>
      </c>
      <c r="T22" s="64">
        <v>2189</v>
      </c>
      <c r="U22" s="80">
        <v>13.992585</v>
      </c>
      <c r="V22" s="219">
        <v>1516</v>
      </c>
      <c r="W22" s="80">
        <v>10.9966633</v>
      </c>
      <c r="Y22" s="62" t="s">
        <v>14</v>
      </c>
      <c r="Z22" s="64">
        <v>8698</v>
      </c>
      <c r="AA22" s="142">
        <v>17.736541599999999</v>
      </c>
      <c r="AB22" s="64">
        <v>5576</v>
      </c>
      <c r="AC22" s="218">
        <v>19.9242478</v>
      </c>
      <c r="AD22" s="64">
        <v>3122</v>
      </c>
      <c r="AE22" s="222">
        <v>14.828536100000001</v>
      </c>
      <c r="AG22" s="62" t="s">
        <v>14</v>
      </c>
      <c r="AH22" s="64">
        <v>3495</v>
      </c>
      <c r="AI22" s="218">
        <v>17.209119099999999</v>
      </c>
      <c r="AJ22" s="64">
        <v>2268</v>
      </c>
      <c r="AK22" s="218">
        <v>20.056597100000001</v>
      </c>
      <c r="AL22" s="64">
        <v>1227</v>
      </c>
      <c r="AM22" s="222">
        <v>13.6318187</v>
      </c>
    </row>
    <row r="23" spans="1:39" ht="13.5" customHeight="1" x14ac:dyDescent="0.3">
      <c r="A23" s="62" t="s">
        <v>15</v>
      </c>
      <c r="B23" s="64">
        <v>4653</v>
      </c>
      <c r="C23" s="142">
        <v>28.727542100000001</v>
      </c>
      <c r="D23" s="64">
        <v>2720</v>
      </c>
      <c r="E23" s="142">
        <v>30.807566000000001</v>
      </c>
      <c r="F23" s="64">
        <v>1933</v>
      </c>
      <c r="G23" s="142">
        <v>26.2350706</v>
      </c>
      <c r="H23" s="299"/>
      <c r="I23" s="61" t="s">
        <v>15</v>
      </c>
      <c r="J23" s="64">
        <v>8880</v>
      </c>
      <c r="K23" s="142">
        <v>28.6054827</v>
      </c>
      <c r="L23" s="64">
        <v>5248</v>
      </c>
      <c r="M23" s="142">
        <v>30.872404299999999</v>
      </c>
      <c r="N23" s="64">
        <v>3632</v>
      </c>
      <c r="O23" s="80">
        <v>25.8615779</v>
      </c>
      <c r="Q23" s="211" t="s">
        <v>15</v>
      </c>
      <c r="R23" s="64">
        <v>6396</v>
      </c>
      <c r="S23" s="80">
        <v>21.732925600000002</v>
      </c>
      <c r="T23" s="64">
        <v>3780</v>
      </c>
      <c r="U23" s="80">
        <v>24.162618299999998</v>
      </c>
      <c r="V23" s="219">
        <v>2616</v>
      </c>
      <c r="W23" s="80">
        <v>18.975772500000001</v>
      </c>
      <c r="Y23" s="62" t="s">
        <v>15</v>
      </c>
      <c r="Z23" s="64">
        <v>10207</v>
      </c>
      <c r="AA23" s="142">
        <v>20.8136215</v>
      </c>
      <c r="AB23" s="64">
        <v>6087</v>
      </c>
      <c r="AC23" s="218">
        <v>21.7501608</v>
      </c>
      <c r="AD23" s="64">
        <v>4120</v>
      </c>
      <c r="AE23" s="222">
        <v>19.568728</v>
      </c>
      <c r="AG23" s="62" t="s">
        <v>15</v>
      </c>
      <c r="AH23" s="64">
        <v>3964</v>
      </c>
      <c r="AI23" s="218">
        <v>19.518440099999999</v>
      </c>
      <c r="AJ23" s="64">
        <v>2328</v>
      </c>
      <c r="AK23" s="218">
        <v>20.5871949</v>
      </c>
      <c r="AL23" s="64">
        <v>1636</v>
      </c>
      <c r="AM23" s="222">
        <v>18.175758200000001</v>
      </c>
    </row>
    <row r="24" spans="1:39" ht="13.5" customHeight="1" x14ac:dyDescent="0.3">
      <c r="A24" s="62" t="s">
        <v>16</v>
      </c>
      <c r="B24" s="64">
        <v>5672</v>
      </c>
      <c r="C24" s="142">
        <v>35.018830600000001</v>
      </c>
      <c r="D24" s="64">
        <v>3143</v>
      </c>
      <c r="E24" s="142">
        <v>35.598595500000002</v>
      </c>
      <c r="F24" s="64">
        <v>2529</v>
      </c>
      <c r="G24" s="142">
        <v>34.324104200000001</v>
      </c>
      <c r="H24" s="299"/>
      <c r="I24" s="61" t="s">
        <v>16</v>
      </c>
      <c r="J24" s="64">
        <v>10170</v>
      </c>
      <c r="K24" s="142">
        <v>32.7610089</v>
      </c>
      <c r="L24" s="64">
        <v>5743</v>
      </c>
      <c r="M24" s="142">
        <v>33.784340299999997</v>
      </c>
      <c r="N24" s="64">
        <v>4427</v>
      </c>
      <c r="O24" s="80">
        <v>31.5223583</v>
      </c>
      <c r="Q24" s="211" t="s">
        <v>16</v>
      </c>
      <c r="R24" s="64">
        <v>5906</v>
      </c>
      <c r="S24" s="80">
        <v>20.0679579</v>
      </c>
      <c r="T24" s="64">
        <v>3323</v>
      </c>
      <c r="U24" s="80">
        <v>21.241370499999999</v>
      </c>
      <c r="V24" s="219">
        <v>2583</v>
      </c>
      <c r="W24" s="80">
        <v>18.736399200000001</v>
      </c>
      <c r="Y24" s="62" t="s">
        <v>16</v>
      </c>
      <c r="Z24" s="64">
        <v>8226</v>
      </c>
      <c r="AA24" s="142">
        <v>16.774062000000001</v>
      </c>
      <c r="AB24" s="64">
        <v>4298</v>
      </c>
      <c r="AC24" s="218">
        <v>15.3576788</v>
      </c>
      <c r="AD24" s="64">
        <v>3928</v>
      </c>
      <c r="AE24" s="222">
        <v>18.656787300000001</v>
      </c>
      <c r="AG24" s="62" t="s">
        <v>16</v>
      </c>
      <c r="AH24" s="64">
        <v>3636</v>
      </c>
      <c r="AI24" s="218">
        <v>17.9033926</v>
      </c>
      <c r="AJ24" s="64">
        <v>1798</v>
      </c>
      <c r="AK24" s="218">
        <v>15.9002476</v>
      </c>
      <c r="AL24" s="64">
        <v>1838</v>
      </c>
      <c r="AM24" s="222">
        <v>20.4199533</v>
      </c>
    </row>
    <row r="25" spans="1:39" ht="13.5" customHeight="1" x14ac:dyDescent="0.3">
      <c r="A25" s="62" t="s">
        <v>17</v>
      </c>
      <c r="B25" s="64">
        <v>1950</v>
      </c>
      <c r="C25" s="142">
        <v>12.0392665</v>
      </c>
      <c r="D25" s="64">
        <v>920</v>
      </c>
      <c r="E25" s="142">
        <v>10.4202061</v>
      </c>
      <c r="F25" s="64">
        <v>1030</v>
      </c>
      <c r="G25" s="142">
        <v>13.9793702</v>
      </c>
      <c r="H25" s="299"/>
      <c r="I25" s="61" t="s">
        <v>17</v>
      </c>
      <c r="J25" s="64">
        <v>3531</v>
      </c>
      <c r="K25" s="142">
        <v>11.374544999999999</v>
      </c>
      <c r="L25" s="64">
        <v>1576</v>
      </c>
      <c r="M25" s="142">
        <v>9.2711336000000006</v>
      </c>
      <c r="N25" s="64">
        <v>1955</v>
      </c>
      <c r="O25" s="80">
        <v>13.9205355</v>
      </c>
      <c r="Q25" s="211" t="s">
        <v>17</v>
      </c>
      <c r="R25" s="64">
        <v>2128</v>
      </c>
      <c r="S25" s="80">
        <v>7.2307170000000003</v>
      </c>
      <c r="T25" s="64">
        <v>946</v>
      </c>
      <c r="U25" s="80">
        <v>6.0470468000000004</v>
      </c>
      <c r="V25" s="219">
        <v>1182</v>
      </c>
      <c r="W25" s="80">
        <v>8.5739155999999994</v>
      </c>
      <c r="Y25" s="62" t="s">
        <v>17</v>
      </c>
      <c r="Z25" s="64">
        <v>2771</v>
      </c>
      <c r="AA25" s="142">
        <v>5.6504893999999997</v>
      </c>
      <c r="AB25" s="64">
        <v>1138</v>
      </c>
      <c r="AC25" s="218">
        <v>4.0663188999999997</v>
      </c>
      <c r="AD25" s="64">
        <v>1633</v>
      </c>
      <c r="AE25" s="222">
        <v>7.7562458000000003</v>
      </c>
      <c r="AG25" s="62" t="s">
        <v>17</v>
      </c>
      <c r="AH25" s="64">
        <v>1305</v>
      </c>
      <c r="AI25" s="218">
        <v>6.4257226000000003</v>
      </c>
      <c r="AJ25" s="64">
        <v>525</v>
      </c>
      <c r="AK25" s="218">
        <v>4.6427307999999998</v>
      </c>
      <c r="AL25" s="64">
        <v>780</v>
      </c>
      <c r="AM25" s="222">
        <v>8.6657037999999993</v>
      </c>
    </row>
    <row r="26" spans="1:39" ht="13.5" customHeight="1" x14ac:dyDescent="0.3">
      <c r="A26" s="61"/>
      <c r="B26" s="64" t="s">
        <v>289</v>
      </c>
      <c r="C26" s="142" t="s">
        <v>289</v>
      </c>
      <c r="D26" s="64" t="s">
        <v>289</v>
      </c>
      <c r="E26" s="142" t="s">
        <v>289</v>
      </c>
      <c r="F26" s="64" t="s">
        <v>289</v>
      </c>
      <c r="G26" s="142" t="s">
        <v>289</v>
      </c>
      <c r="H26" s="299"/>
      <c r="I26" s="61"/>
      <c r="J26" s="64" t="s">
        <v>289</v>
      </c>
      <c r="K26" s="142" t="s">
        <v>289</v>
      </c>
      <c r="L26" s="64" t="s">
        <v>289</v>
      </c>
      <c r="M26" s="142" t="s">
        <v>289</v>
      </c>
      <c r="N26" s="64" t="s">
        <v>289</v>
      </c>
      <c r="O26" s="80" t="s">
        <v>289</v>
      </c>
      <c r="Q26" s="211"/>
      <c r="R26" s="64" t="s">
        <v>289</v>
      </c>
      <c r="S26" s="80" t="s">
        <v>289</v>
      </c>
      <c r="T26" s="65" t="s">
        <v>289</v>
      </c>
      <c r="U26" s="79" t="s">
        <v>289</v>
      </c>
      <c r="V26" s="32" t="s">
        <v>289</v>
      </c>
      <c r="W26" s="79" t="s">
        <v>289</v>
      </c>
      <c r="Y26" s="62"/>
      <c r="Z26" s="64" t="s">
        <v>289</v>
      </c>
      <c r="AA26" s="219" t="s">
        <v>289</v>
      </c>
      <c r="AB26" s="64" t="s">
        <v>289</v>
      </c>
      <c r="AC26" s="219" t="s">
        <v>289</v>
      </c>
      <c r="AD26" s="64" t="s">
        <v>289</v>
      </c>
      <c r="AE26" s="223" t="s">
        <v>289</v>
      </c>
      <c r="AG26" s="62"/>
      <c r="AH26" s="64" t="s">
        <v>289</v>
      </c>
      <c r="AI26" s="219" t="s">
        <v>289</v>
      </c>
      <c r="AJ26" s="64" t="s">
        <v>289</v>
      </c>
      <c r="AK26" s="219" t="s">
        <v>289</v>
      </c>
      <c r="AL26" s="64" t="s">
        <v>289</v>
      </c>
      <c r="AM26" s="223" t="s">
        <v>289</v>
      </c>
    </row>
    <row r="27" spans="1:39" ht="13.5" customHeight="1" x14ac:dyDescent="0.3">
      <c r="A27" s="60" t="s">
        <v>31</v>
      </c>
      <c r="B27" s="55"/>
      <c r="C27" s="66"/>
      <c r="D27" s="55"/>
      <c r="E27" s="66"/>
      <c r="F27" s="55"/>
      <c r="G27" s="298"/>
      <c r="H27" s="299"/>
      <c r="I27" s="60" t="s">
        <v>31</v>
      </c>
      <c r="J27" s="55"/>
      <c r="K27" s="66"/>
      <c r="L27" s="55"/>
      <c r="M27" s="66"/>
      <c r="N27" s="55"/>
      <c r="O27" s="66"/>
      <c r="Q27" s="210" t="s">
        <v>31</v>
      </c>
      <c r="R27" s="215" t="s">
        <v>289</v>
      </c>
      <c r="S27" s="227" t="s">
        <v>289</v>
      </c>
      <c r="T27" s="55" t="s">
        <v>289</v>
      </c>
      <c r="U27" s="66" t="s">
        <v>289</v>
      </c>
      <c r="V27" s="56" t="s">
        <v>289</v>
      </c>
      <c r="W27" s="66" t="s">
        <v>289</v>
      </c>
      <c r="Y27" s="63" t="s">
        <v>31</v>
      </c>
      <c r="Z27" s="191" t="s">
        <v>289</v>
      </c>
      <c r="AA27" s="220" t="s">
        <v>289</v>
      </c>
      <c r="AB27" s="191" t="s">
        <v>289</v>
      </c>
      <c r="AC27" s="220" t="s">
        <v>289</v>
      </c>
      <c r="AD27" s="191" t="s">
        <v>289</v>
      </c>
      <c r="AE27" s="224" t="s">
        <v>289</v>
      </c>
      <c r="AG27" s="63" t="s">
        <v>31</v>
      </c>
      <c r="AH27" s="191" t="s">
        <v>289</v>
      </c>
      <c r="AI27" s="232" t="s">
        <v>289</v>
      </c>
      <c r="AJ27" s="191" t="s">
        <v>289</v>
      </c>
      <c r="AK27" s="232" t="s">
        <v>289</v>
      </c>
      <c r="AL27" s="191" t="s">
        <v>289</v>
      </c>
      <c r="AM27" s="224" t="s">
        <v>289</v>
      </c>
    </row>
    <row r="28" spans="1:39" ht="13.5" customHeight="1" x14ac:dyDescent="0.3">
      <c r="A28" s="61" t="s">
        <v>18</v>
      </c>
      <c r="B28" s="64">
        <v>5890</v>
      </c>
      <c r="C28" s="142">
        <v>36.364758899999998</v>
      </c>
      <c r="D28" s="64">
        <v>3515</v>
      </c>
      <c r="E28" s="142">
        <v>39.8119832</v>
      </c>
      <c r="F28" s="64">
        <v>2375</v>
      </c>
      <c r="G28" s="142">
        <v>32.233984800000002</v>
      </c>
      <c r="H28" s="299"/>
      <c r="I28" s="61" t="s">
        <v>18</v>
      </c>
      <c r="J28" s="64">
        <v>12724</v>
      </c>
      <c r="K28" s="142">
        <v>40.9883065</v>
      </c>
      <c r="L28" s="64">
        <v>7694</v>
      </c>
      <c r="M28" s="142">
        <v>45.261485999999998</v>
      </c>
      <c r="N28" s="64">
        <v>5030</v>
      </c>
      <c r="O28" s="80">
        <v>35.816006799999997</v>
      </c>
      <c r="Q28" s="211" t="s">
        <v>18</v>
      </c>
      <c r="R28" s="64">
        <v>8968</v>
      </c>
      <c r="S28" s="80">
        <v>30.472307199999999</v>
      </c>
      <c r="T28" s="64">
        <v>5477</v>
      </c>
      <c r="U28" s="80">
        <v>35.0102276</v>
      </c>
      <c r="V28" s="219">
        <v>3491</v>
      </c>
      <c r="W28" s="80">
        <v>25.322791200000001</v>
      </c>
      <c r="X28" s="69"/>
      <c r="Y28" s="62" t="s">
        <v>18</v>
      </c>
      <c r="Z28" s="64">
        <v>12303</v>
      </c>
      <c r="AA28" s="218">
        <v>25.087683500000001</v>
      </c>
      <c r="AB28" s="64">
        <v>7501</v>
      </c>
      <c r="AC28" s="218">
        <v>26.8026871</v>
      </c>
      <c r="AD28" s="64">
        <v>4802</v>
      </c>
      <c r="AE28" s="222">
        <v>22.808017499999998</v>
      </c>
      <c r="AG28" s="62" t="s">
        <v>18</v>
      </c>
      <c r="AH28" s="64">
        <v>5609</v>
      </c>
      <c r="AI28" s="218">
        <v>27.618297299999998</v>
      </c>
      <c r="AJ28" s="64">
        <v>3343</v>
      </c>
      <c r="AK28" s="218">
        <v>29.563141099999999</v>
      </c>
      <c r="AL28" s="64">
        <v>2266</v>
      </c>
      <c r="AM28" s="222">
        <v>25.174980600000001</v>
      </c>
    </row>
    <row r="29" spans="1:39" ht="13.5" customHeight="1" x14ac:dyDescent="0.3">
      <c r="A29" s="61" t="s">
        <v>19</v>
      </c>
      <c r="B29" s="64">
        <v>11666</v>
      </c>
      <c r="C29" s="142">
        <v>72.025683799999996</v>
      </c>
      <c r="D29" s="64">
        <v>6430</v>
      </c>
      <c r="E29" s="142">
        <v>72.828179899999995</v>
      </c>
      <c r="F29" s="64">
        <v>5236</v>
      </c>
      <c r="G29" s="142">
        <v>71.064060799999993</v>
      </c>
      <c r="H29" s="299"/>
      <c r="I29" s="61" t="s">
        <v>19</v>
      </c>
      <c r="J29" s="64">
        <v>21889</v>
      </c>
      <c r="K29" s="142">
        <v>70.511870599999995</v>
      </c>
      <c r="L29" s="64">
        <v>12220</v>
      </c>
      <c r="M29" s="142">
        <v>71.8865816</v>
      </c>
      <c r="N29" s="64">
        <v>9669</v>
      </c>
      <c r="O29" s="80">
        <v>68.847906600000002</v>
      </c>
      <c r="Q29" s="211" t="s">
        <v>19</v>
      </c>
      <c r="R29" s="64">
        <v>15820</v>
      </c>
      <c r="S29" s="80">
        <v>53.754672100000001</v>
      </c>
      <c r="T29" s="64">
        <v>8924</v>
      </c>
      <c r="U29" s="80">
        <v>57.044234199999998</v>
      </c>
      <c r="V29" s="219">
        <v>6896</v>
      </c>
      <c r="W29" s="80">
        <v>50.0217612</v>
      </c>
      <c r="X29" s="69"/>
      <c r="Y29" s="62" t="s">
        <v>19</v>
      </c>
      <c r="Z29" s="64">
        <v>26639</v>
      </c>
      <c r="AA29" s="218">
        <v>54.3209625</v>
      </c>
      <c r="AB29" s="64">
        <v>15349</v>
      </c>
      <c r="AC29" s="218">
        <v>54.8452798</v>
      </c>
      <c r="AD29" s="64">
        <v>11290</v>
      </c>
      <c r="AE29" s="222">
        <v>53.6240144</v>
      </c>
      <c r="AG29" s="62" t="s">
        <v>19</v>
      </c>
      <c r="AH29" s="64">
        <v>11058</v>
      </c>
      <c r="AI29" s="218">
        <v>54.448766599999999</v>
      </c>
      <c r="AJ29" s="64">
        <v>6204</v>
      </c>
      <c r="AK29" s="218">
        <v>54.863813200000003</v>
      </c>
      <c r="AL29" s="64">
        <v>4854</v>
      </c>
      <c r="AM29" s="222">
        <v>53.927341400000003</v>
      </c>
    </row>
    <row r="30" spans="1:39" ht="13.5" customHeight="1" x14ac:dyDescent="0.3">
      <c r="A30" s="61" t="s">
        <v>20</v>
      </c>
      <c r="B30" s="64">
        <v>4724</v>
      </c>
      <c r="C30" s="142">
        <v>29.165894900000001</v>
      </c>
      <c r="D30" s="64">
        <v>2893</v>
      </c>
      <c r="E30" s="142">
        <v>32.767017799999998</v>
      </c>
      <c r="F30" s="64">
        <v>1831</v>
      </c>
      <c r="G30" s="142">
        <v>24.8507058</v>
      </c>
      <c r="H30" s="299"/>
      <c r="I30" s="61" t="s">
        <v>20</v>
      </c>
      <c r="J30" s="64">
        <v>8133</v>
      </c>
      <c r="K30" s="142">
        <v>26.199143100000001</v>
      </c>
      <c r="L30" s="64">
        <v>5060</v>
      </c>
      <c r="M30" s="142">
        <v>29.766456900000001</v>
      </c>
      <c r="N30" s="64">
        <v>3073</v>
      </c>
      <c r="O30" s="80">
        <v>21.8812304</v>
      </c>
      <c r="Q30" s="211" t="s">
        <v>20</v>
      </c>
      <c r="R30" s="64">
        <v>6110</v>
      </c>
      <c r="S30" s="80">
        <v>20.761128100000001</v>
      </c>
      <c r="T30" s="64">
        <v>3736</v>
      </c>
      <c r="U30" s="80">
        <v>23.881360300000001</v>
      </c>
      <c r="V30" s="219">
        <v>2374</v>
      </c>
      <c r="W30" s="80">
        <v>17.220368499999999</v>
      </c>
      <c r="Y30" s="62" t="s">
        <v>20</v>
      </c>
      <c r="Z30" s="64">
        <v>10539</v>
      </c>
      <c r="AA30" s="218">
        <v>21.490619899999999</v>
      </c>
      <c r="AB30" s="64">
        <v>6500</v>
      </c>
      <c r="AC30" s="218">
        <v>23.225898699999998</v>
      </c>
      <c r="AD30" s="64">
        <v>4039</v>
      </c>
      <c r="AE30" s="222">
        <v>19.184003000000001</v>
      </c>
      <c r="AG30" s="62" t="s">
        <v>20</v>
      </c>
      <c r="AH30" s="64">
        <v>4528</v>
      </c>
      <c r="AI30" s="218">
        <v>22.295534</v>
      </c>
      <c r="AJ30" s="64">
        <v>2755</v>
      </c>
      <c r="AK30" s="218">
        <v>24.363282600000002</v>
      </c>
      <c r="AL30" s="64">
        <v>1773</v>
      </c>
      <c r="AM30" s="222">
        <v>19.697811399999999</v>
      </c>
    </row>
    <row r="31" spans="1:39" ht="13.5" customHeight="1" x14ac:dyDescent="0.3">
      <c r="A31" s="61" t="s">
        <v>21</v>
      </c>
      <c r="B31" s="64">
        <v>2212</v>
      </c>
      <c r="C31" s="142">
        <v>13.65685</v>
      </c>
      <c r="D31" s="64">
        <v>986</v>
      </c>
      <c r="E31" s="142">
        <v>11.1677427</v>
      </c>
      <c r="F31" s="64">
        <v>1226</v>
      </c>
      <c r="G31" s="142">
        <v>16.639522299999999</v>
      </c>
      <c r="H31" s="299"/>
      <c r="I31" s="61" t="s">
        <v>21</v>
      </c>
      <c r="J31" s="64">
        <v>4910</v>
      </c>
      <c r="K31" s="142">
        <v>15.8167703</v>
      </c>
      <c r="L31" s="64">
        <v>2269</v>
      </c>
      <c r="M31" s="142">
        <v>13.347844</v>
      </c>
      <c r="N31" s="64">
        <v>2641</v>
      </c>
      <c r="O31" s="80">
        <v>18.805183700000001</v>
      </c>
      <c r="Q31" s="211" t="s">
        <v>21</v>
      </c>
      <c r="R31" s="64">
        <v>3794</v>
      </c>
      <c r="S31" s="80">
        <v>12.891607199999999</v>
      </c>
      <c r="T31" s="64">
        <v>1853</v>
      </c>
      <c r="U31" s="80">
        <v>11.8447967</v>
      </c>
      <c r="V31" s="219">
        <v>1941</v>
      </c>
      <c r="W31" s="80">
        <v>14.079500899999999</v>
      </c>
      <c r="X31" s="69"/>
      <c r="Y31" s="62" t="s">
        <v>21</v>
      </c>
      <c r="Z31" s="64">
        <v>5312</v>
      </c>
      <c r="AA31" s="218">
        <v>10.831973899999999</v>
      </c>
      <c r="AB31" s="64">
        <v>2563</v>
      </c>
      <c r="AC31" s="218">
        <v>9.1581504999999996</v>
      </c>
      <c r="AD31" s="64">
        <v>2749</v>
      </c>
      <c r="AE31" s="222">
        <v>13.0569013</v>
      </c>
      <c r="AG31" s="62" t="s">
        <v>21</v>
      </c>
      <c r="AH31" s="64">
        <v>2446</v>
      </c>
      <c r="AI31" s="218">
        <v>12.0439214</v>
      </c>
      <c r="AJ31" s="64">
        <v>1135</v>
      </c>
      <c r="AK31" s="218">
        <v>10.037141800000001</v>
      </c>
      <c r="AL31" s="64">
        <v>1311</v>
      </c>
      <c r="AM31" s="222">
        <v>14.565048300000001</v>
      </c>
    </row>
    <row r="32" spans="1:39" ht="13.5" customHeight="1" x14ac:dyDescent="0.3">
      <c r="A32" s="60" t="s">
        <v>22</v>
      </c>
      <c r="B32" s="55" t="s">
        <v>289</v>
      </c>
      <c r="C32" s="66" t="s">
        <v>289</v>
      </c>
      <c r="D32" s="55" t="s">
        <v>289</v>
      </c>
      <c r="E32" s="66" t="s">
        <v>289</v>
      </c>
      <c r="F32" s="55" t="s">
        <v>289</v>
      </c>
      <c r="G32" s="298" t="s">
        <v>289</v>
      </c>
      <c r="H32" s="299"/>
      <c r="I32" s="60" t="s">
        <v>22</v>
      </c>
      <c r="J32" s="55"/>
      <c r="K32" s="66"/>
      <c r="L32" s="55"/>
      <c r="M32" s="66"/>
      <c r="N32" s="55"/>
      <c r="O32" s="66"/>
      <c r="Q32" s="210" t="s">
        <v>22</v>
      </c>
      <c r="R32" s="215" t="s">
        <v>289</v>
      </c>
      <c r="S32" s="227" t="s">
        <v>289</v>
      </c>
      <c r="T32" s="55" t="s">
        <v>289</v>
      </c>
      <c r="U32" s="66" t="s">
        <v>289</v>
      </c>
      <c r="V32" s="56" t="s">
        <v>289</v>
      </c>
      <c r="W32" s="66" t="s">
        <v>289</v>
      </c>
      <c r="X32" s="69"/>
      <c r="Y32" s="63" t="s">
        <v>22</v>
      </c>
      <c r="Z32" s="191" t="s">
        <v>289</v>
      </c>
      <c r="AA32" s="232" t="s">
        <v>289</v>
      </c>
      <c r="AB32" s="191" t="s">
        <v>289</v>
      </c>
      <c r="AC32" s="232" t="s">
        <v>289</v>
      </c>
      <c r="AD32" s="191" t="s">
        <v>289</v>
      </c>
      <c r="AE32" s="231" t="s">
        <v>289</v>
      </c>
      <c r="AG32" s="63" t="s">
        <v>22</v>
      </c>
      <c r="AH32" s="191" t="s">
        <v>289</v>
      </c>
      <c r="AI32" s="232" t="s">
        <v>289</v>
      </c>
      <c r="AJ32" s="191" t="s">
        <v>289</v>
      </c>
      <c r="AK32" s="232" t="s">
        <v>289</v>
      </c>
      <c r="AL32" s="191" t="s">
        <v>289</v>
      </c>
      <c r="AM32" s="231" t="s">
        <v>289</v>
      </c>
    </row>
    <row r="33" spans="1:39" ht="13.5" customHeight="1" x14ac:dyDescent="0.3">
      <c r="A33" s="71" t="s">
        <v>23</v>
      </c>
      <c r="B33" s="64">
        <v>3539</v>
      </c>
      <c r="C33" s="142">
        <v>21.849725299999999</v>
      </c>
      <c r="D33" s="64">
        <v>1831</v>
      </c>
      <c r="E33" s="142">
        <v>20.7384755</v>
      </c>
      <c r="F33" s="64">
        <v>1708</v>
      </c>
      <c r="G33" s="142">
        <v>23.1813246</v>
      </c>
      <c r="H33" s="299"/>
      <c r="I33" s="71" t="s">
        <v>23</v>
      </c>
      <c r="J33" s="64">
        <v>7067</v>
      </c>
      <c r="K33" s="142">
        <v>22.765196700000001</v>
      </c>
      <c r="L33" s="64">
        <v>3593</v>
      </c>
      <c r="M33" s="142">
        <v>21.136537400000002</v>
      </c>
      <c r="N33" s="64">
        <v>3474</v>
      </c>
      <c r="O33" s="80">
        <v>24.7365423</v>
      </c>
      <c r="Q33" s="213" t="s">
        <v>23</v>
      </c>
      <c r="R33" s="64">
        <v>11507</v>
      </c>
      <c r="S33" s="80">
        <v>39.099558299999998</v>
      </c>
      <c r="T33" s="64">
        <v>5582</v>
      </c>
      <c r="U33" s="80">
        <v>35.681411400000002</v>
      </c>
      <c r="V33" s="219">
        <v>5925</v>
      </c>
      <c r="W33" s="80">
        <v>42.978383899999997</v>
      </c>
      <c r="Y33" s="75" t="s">
        <v>23</v>
      </c>
      <c r="Z33" s="64">
        <v>18966</v>
      </c>
      <c r="AA33" s="218">
        <v>38.674551399999999</v>
      </c>
      <c r="AB33" s="64">
        <v>10686</v>
      </c>
      <c r="AC33" s="218">
        <v>38.183377399999998</v>
      </c>
      <c r="AD33" s="64">
        <v>8280</v>
      </c>
      <c r="AE33" s="222">
        <v>39.327443700000003</v>
      </c>
      <c r="AG33" s="75" t="s">
        <v>23</v>
      </c>
      <c r="AH33" s="64">
        <v>7723</v>
      </c>
      <c r="AI33" s="218">
        <v>38.027475500000001</v>
      </c>
      <c r="AJ33" s="64">
        <v>4272</v>
      </c>
      <c r="AK33" s="218">
        <v>37.778563800000001</v>
      </c>
      <c r="AL33" s="64">
        <v>3451</v>
      </c>
      <c r="AM33" s="222">
        <v>38.340184399999998</v>
      </c>
    </row>
    <row r="34" spans="1:39" ht="13.5" customHeight="1" x14ac:dyDescent="0.3">
      <c r="A34" s="71" t="s">
        <v>24</v>
      </c>
      <c r="B34" s="64">
        <v>4667</v>
      </c>
      <c r="C34" s="142">
        <v>28.813977900000001</v>
      </c>
      <c r="D34" s="64">
        <v>2381</v>
      </c>
      <c r="E34" s="142">
        <v>26.9679465</v>
      </c>
      <c r="F34" s="64">
        <v>2286</v>
      </c>
      <c r="G34" s="142">
        <v>31.026058599999999</v>
      </c>
      <c r="H34" s="299"/>
      <c r="I34" s="71" t="s">
        <v>24</v>
      </c>
      <c r="J34" s="64">
        <v>8057</v>
      </c>
      <c r="K34" s="142">
        <v>25.954321400000001</v>
      </c>
      <c r="L34" s="64">
        <v>4112</v>
      </c>
      <c r="M34" s="142">
        <v>24.1896582</v>
      </c>
      <c r="N34" s="64">
        <v>3945</v>
      </c>
      <c r="O34" s="80">
        <v>28.090287700000001</v>
      </c>
      <c r="Q34" s="213" t="s">
        <v>24</v>
      </c>
      <c r="R34" s="64">
        <v>6462</v>
      </c>
      <c r="S34" s="80">
        <v>21.957186499999999</v>
      </c>
      <c r="T34" s="64">
        <v>3319</v>
      </c>
      <c r="U34" s="80">
        <v>21.215801599999999</v>
      </c>
      <c r="V34" s="219">
        <v>3143</v>
      </c>
      <c r="W34" s="80">
        <v>22.798491200000001</v>
      </c>
      <c r="X34" s="69"/>
      <c r="Y34" s="75" t="s">
        <v>24</v>
      </c>
      <c r="Z34" s="64">
        <v>12604</v>
      </c>
      <c r="AA34" s="218">
        <v>25.701468200000001</v>
      </c>
      <c r="AB34" s="64">
        <v>6931</v>
      </c>
      <c r="AC34" s="218">
        <v>24.765954399999998</v>
      </c>
      <c r="AD34" s="64">
        <v>5673</v>
      </c>
      <c r="AE34" s="222">
        <v>26.944998600000002</v>
      </c>
      <c r="AG34" s="75" t="s">
        <v>24</v>
      </c>
      <c r="AH34" s="64">
        <v>4947</v>
      </c>
      <c r="AI34" s="218">
        <v>24.358658699999999</v>
      </c>
      <c r="AJ34" s="64">
        <v>2617</v>
      </c>
      <c r="AK34" s="218">
        <v>23.142907699999999</v>
      </c>
      <c r="AL34" s="64">
        <v>2330</v>
      </c>
      <c r="AM34" s="222">
        <v>25.886012699999998</v>
      </c>
    </row>
    <row r="35" spans="1:39" ht="13.5" customHeight="1" x14ac:dyDescent="0.3">
      <c r="A35" s="72" t="s">
        <v>25</v>
      </c>
      <c r="B35" s="64">
        <v>7991</v>
      </c>
      <c r="C35" s="142">
        <v>49.3362968</v>
      </c>
      <c r="D35" s="64">
        <v>4617</v>
      </c>
      <c r="E35" s="142">
        <v>52.293577999999997</v>
      </c>
      <c r="F35" s="64">
        <v>3374</v>
      </c>
      <c r="G35" s="142">
        <v>45.792616700000004</v>
      </c>
      <c r="H35" s="299"/>
      <c r="I35" s="72" t="s">
        <v>25</v>
      </c>
      <c r="J35" s="64">
        <v>15919</v>
      </c>
      <c r="K35" s="142">
        <v>51.280481899999998</v>
      </c>
      <c r="L35" s="64">
        <v>9294</v>
      </c>
      <c r="M35" s="142">
        <v>54.6738043</v>
      </c>
      <c r="N35" s="64">
        <v>6625</v>
      </c>
      <c r="O35" s="80">
        <v>47.173169999999999</v>
      </c>
      <c r="Q35" s="214" t="s">
        <v>25</v>
      </c>
      <c r="R35" s="64">
        <v>11461</v>
      </c>
      <c r="S35" s="80">
        <v>38.943255200000003</v>
      </c>
      <c r="T35" s="64">
        <v>6743</v>
      </c>
      <c r="U35" s="80">
        <v>43.102786999999999</v>
      </c>
      <c r="V35" s="219">
        <v>4718</v>
      </c>
      <c r="W35" s="80">
        <v>34.223124900000002</v>
      </c>
      <c r="Y35" s="76" t="s">
        <v>25</v>
      </c>
      <c r="Z35" s="64">
        <v>17470</v>
      </c>
      <c r="AA35" s="218">
        <v>35.623980400000001</v>
      </c>
      <c r="AB35" s="64">
        <v>10369</v>
      </c>
      <c r="AC35" s="218">
        <v>37.050668199999997</v>
      </c>
      <c r="AD35" s="64">
        <v>7101</v>
      </c>
      <c r="AE35" s="222">
        <v>33.727557699999998</v>
      </c>
      <c r="AG35" s="76" t="s">
        <v>25</v>
      </c>
      <c r="AH35" s="64">
        <v>7639</v>
      </c>
      <c r="AI35" s="218">
        <v>37.613865799999999</v>
      </c>
      <c r="AJ35" s="64">
        <v>4419</v>
      </c>
      <c r="AK35" s="218">
        <v>39.078528499999997</v>
      </c>
      <c r="AL35" s="64">
        <v>3220</v>
      </c>
      <c r="AM35" s="222">
        <v>35.7738029</v>
      </c>
    </row>
    <row r="36" spans="1:39" ht="13.5" customHeight="1" x14ac:dyDescent="0.3">
      <c r="A36" s="72"/>
      <c r="B36" s="64" t="s">
        <v>289</v>
      </c>
      <c r="C36" s="142" t="s">
        <v>289</v>
      </c>
      <c r="D36" s="192" t="s">
        <v>289</v>
      </c>
      <c r="E36" s="142" t="s">
        <v>289</v>
      </c>
      <c r="F36" s="64" t="s">
        <v>289</v>
      </c>
      <c r="G36" s="142" t="s">
        <v>289</v>
      </c>
      <c r="H36" s="299"/>
      <c r="I36" s="72"/>
      <c r="J36" s="64" t="s">
        <v>289</v>
      </c>
      <c r="K36" s="142" t="s">
        <v>289</v>
      </c>
      <c r="L36" s="192" t="s">
        <v>289</v>
      </c>
      <c r="M36" s="142" t="s">
        <v>289</v>
      </c>
      <c r="N36" s="64" t="s">
        <v>289</v>
      </c>
      <c r="O36" s="80" t="s">
        <v>289</v>
      </c>
      <c r="Q36" s="214"/>
      <c r="R36" s="64" t="s">
        <v>289</v>
      </c>
      <c r="S36" s="80" t="s">
        <v>289</v>
      </c>
      <c r="T36" s="65" t="s">
        <v>289</v>
      </c>
      <c r="U36" s="79" t="s">
        <v>289</v>
      </c>
      <c r="V36" s="32" t="s">
        <v>289</v>
      </c>
      <c r="W36" s="79" t="s">
        <v>289</v>
      </c>
      <c r="X36" s="69"/>
      <c r="Y36" s="76"/>
      <c r="Z36" s="64" t="s">
        <v>289</v>
      </c>
      <c r="AA36" s="219" t="s">
        <v>289</v>
      </c>
      <c r="AB36" s="64" t="s">
        <v>289</v>
      </c>
      <c r="AC36" s="219" t="s">
        <v>289</v>
      </c>
      <c r="AD36" s="64" t="s">
        <v>289</v>
      </c>
      <c r="AE36" s="223" t="s">
        <v>289</v>
      </c>
      <c r="AG36" s="76"/>
      <c r="AH36" s="64" t="s">
        <v>289</v>
      </c>
      <c r="AI36" s="218" t="s">
        <v>289</v>
      </c>
      <c r="AJ36" s="64" t="s">
        <v>289</v>
      </c>
      <c r="AK36" s="219" t="s">
        <v>289</v>
      </c>
      <c r="AL36" s="64" t="s">
        <v>289</v>
      </c>
      <c r="AM36" s="222" t="s">
        <v>289</v>
      </c>
    </row>
    <row r="37" spans="1:39" ht="13.5" customHeight="1" x14ac:dyDescent="0.3">
      <c r="A37" s="60" t="s">
        <v>26</v>
      </c>
      <c r="B37" s="55" t="s">
        <v>289</v>
      </c>
      <c r="C37" s="66" t="s">
        <v>289</v>
      </c>
      <c r="D37" s="193" t="s">
        <v>289</v>
      </c>
      <c r="E37" s="66" t="s">
        <v>289</v>
      </c>
      <c r="F37" s="55" t="s">
        <v>289</v>
      </c>
      <c r="G37" s="298" t="s">
        <v>289</v>
      </c>
      <c r="H37" s="299"/>
      <c r="I37" s="60" t="s">
        <v>26</v>
      </c>
      <c r="J37" s="55"/>
      <c r="K37" s="66"/>
      <c r="L37" s="193"/>
      <c r="M37" s="66"/>
      <c r="N37" s="55"/>
      <c r="O37" s="66"/>
      <c r="Q37" s="210" t="s">
        <v>26</v>
      </c>
      <c r="R37" s="215" t="s">
        <v>289</v>
      </c>
      <c r="S37" s="227" t="s">
        <v>289</v>
      </c>
      <c r="T37" s="55" t="s">
        <v>289</v>
      </c>
      <c r="U37" s="66" t="s">
        <v>289</v>
      </c>
      <c r="V37" s="56" t="s">
        <v>289</v>
      </c>
      <c r="W37" s="66" t="s">
        <v>289</v>
      </c>
      <c r="X37" s="69"/>
      <c r="Y37" s="190" t="s">
        <v>26</v>
      </c>
      <c r="Z37" s="191" t="s">
        <v>289</v>
      </c>
      <c r="AA37" s="220" t="s">
        <v>289</v>
      </c>
      <c r="AB37" s="191" t="s">
        <v>289</v>
      </c>
      <c r="AC37" s="220" t="s">
        <v>289</v>
      </c>
      <c r="AD37" s="191" t="s">
        <v>289</v>
      </c>
      <c r="AE37" s="224" t="s">
        <v>289</v>
      </c>
      <c r="AG37" s="190" t="s">
        <v>26</v>
      </c>
      <c r="AH37" s="191" t="s">
        <v>289</v>
      </c>
      <c r="AI37" s="220" t="s">
        <v>289</v>
      </c>
      <c r="AJ37" s="191" t="s">
        <v>289</v>
      </c>
      <c r="AK37" s="220" t="s">
        <v>289</v>
      </c>
      <c r="AL37" s="191" t="s">
        <v>289</v>
      </c>
      <c r="AM37" s="224" t="s">
        <v>289</v>
      </c>
    </row>
    <row r="38" spans="1:39" ht="13.5" customHeight="1" x14ac:dyDescent="0.3">
      <c r="A38" s="61" t="s">
        <v>27</v>
      </c>
      <c r="B38" s="64">
        <v>935</v>
      </c>
      <c r="C38" s="142">
        <v>5.7726740000000003</v>
      </c>
      <c r="D38" s="192">
        <v>430</v>
      </c>
      <c r="E38" s="142">
        <v>4.8703136999999996</v>
      </c>
      <c r="F38" s="64">
        <v>505</v>
      </c>
      <c r="G38" s="142">
        <v>6.8539630999999996</v>
      </c>
      <c r="H38" s="299"/>
      <c r="I38" s="61" t="s">
        <v>27</v>
      </c>
      <c r="J38" s="64">
        <v>1879</v>
      </c>
      <c r="K38" s="142">
        <v>6.0528943999999996</v>
      </c>
      <c r="L38" s="192">
        <v>963</v>
      </c>
      <c r="M38" s="142">
        <v>5.6650391000000004</v>
      </c>
      <c r="N38" s="64">
        <v>916</v>
      </c>
      <c r="O38" s="80">
        <v>6.5223582999999996</v>
      </c>
      <c r="Q38" s="211" t="s">
        <v>27</v>
      </c>
      <c r="R38" s="64">
        <v>1435</v>
      </c>
      <c r="S38" s="80">
        <v>4.8759769000000004</v>
      </c>
      <c r="T38" s="64">
        <v>722</v>
      </c>
      <c r="U38" s="80">
        <v>4.6151878999999996</v>
      </c>
      <c r="V38" s="219">
        <v>713</v>
      </c>
      <c r="W38" s="80">
        <v>5.1719134999999996</v>
      </c>
      <c r="X38" s="69"/>
      <c r="Y38" s="62" t="s">
        <v>27</v>
      </c>
      <c r="Z38" s="64">
        <v>2406</v>
      </c>
      <c r="AA38" s="218">
        <v>4.906199</v>
      </c>
      <c r="AB38" s="64">
        <v>1125</v>
      </c>
      <c r="AC38" s="218">
        <v>4.0198670999999999</v>
      </c>
      <c r="AD38" s="64">
        <v>1281</v>
      </c>
      <c r="AE38" s="222">
        <v>6.0843544999999999</v>
      </c>
      <c r="AG38" s="62" t="s">
        <v>27</v>
      </c>
      <c r="AH38" s="64">
        <v>1016</v>
      </c>
      <c r="AI38" s="218">
        <v>5.0027081999999998</v>
      </c>
      <c r="AJ38" s="64">
        <v>482</v>
      </c>
      <c r="AK38" s="218">
        <v>4.2624690000000003</v>
      </c>
      <c r="AL38" s="64">
        <v>534</v>
      </c>
      <c r="AM38" s="222">
        <v>5.9326740999999998</v>
      </c>
    </row>
    <row r="39" spans="1:39" ht="13.5" customHeight="1" thickBot="1" x14ac:dyDescent="0.35">
      <c r="A39" s="292" t="s">
        <v>28</v>
      </c>
      <c r="B39" s="290">
        <v>4615</v>
      </c>
      <c r="C39" s="296">
        <v>28.4929308</v>
      </c>
      <c r="D39" s="290">
        <v>2311</v>
      </c>
      <c r="E39" s="296">
        <v>26.1751048</v>
      </c>
      <c r="F39" s="290">
        <v>2304</v>
      </c>
      <c r="G39" s="300">
        <v>31.270358300000002</v>
      </c>
      <c r="H39" s="301"/>
      <c r="I39" s="292" t="s">
        <v>28</v>
      </c>
      <c r="J39" s="290">
        <v>8658</v>
      </c>
      <c r="K39" s="296">
        <v>27.8903456</v>
      </c>
      <c r="L39" s="290">
        <v>4269</v>
      </c>
      <c r="M39" s="296">
        <v>25.113242</v>
      </c>
      <c r="N39" s="290">
        <v>4389</v>
      </c>
      <c r="O39" s="296">
        <v>31.251780100000001</v>
      </c>
      <c r="P39" s="249"/>
      <c r="Q39" s="293" t="s">
        <v>28</v>
      </c>
      <c r="R39" s="290">
        <v>5381</v>
      </c>
      <c r="S39" s="296">
        <v>18.2840639</v>
      </c>
      <c r="T39" s="290">
        <v>2622</v>
      </c>
      <c r="U39" s="296">
        <v>16.760419299999999</v>
      </c>
      <c r="V39" s="291">
        <v>2759</v>
      </c>
      <c r="W39" s="296">
        <v>20.0130567</v>
      </c>
      <c r="X39" s="69"/>
      <c r="Y39" s="77" t="s">
        <v>28</v>
      </c>
      <c r="Z39" s="221">
        <v>6618</v>
      </c>
      <c r="AA39" s="233">
        <v>13.495106</v>
      </c>
      <c r="AB39" s="221">
        <v>3015</v>
      </c>
      <c r="AC39" s="81">
        <v>10.773243799999999</v>
      </c>
      <c r="AD39" s="221">
        <v>3603</v>
      </c>
      <c r="AE39" s="225">
        <v>17.113137600000002</v>
      </c>
      <c r="AG39" s="77" t="s">
        <v>28</v>
      </c>
      <c r="AH39" s="221">
        <v>3764</v>
      </c>
      <c r="AI39" s="233">
        <v>18.533655</v>
      </c>
      <c r="AJ39" s="221">
        <v>1688</v>
      </c>
      <c r="AK39" s="81">
        <v>14.927485000000001</v>
      </c>
      <c r="AL39" s="221">
        <v>2076</v>
      </c>
      <c r="AM39" s="225">
        <v>23.064104</v>
      </c>
    </row>
    <row r="40" spans="1:39" ht="31.5" customHeight="1" thickTop="1" x14ac:dyDescent="0.3">
      <c r="A40" s="391" t="s">
        <v>29</v>
      </c>
      <c r="B40" s="391"/>
      <c r="C40" s="391"/>
      <c r="D40" s="391"/>
      <c r="E40" s="391"/>
      <c r="F40" s="391"/>
      <c r="G40" s="391"/>
      <c r="I40" s="391" t="s">
        <v>29</v>
      </c>
      <c r="J40" s="391"/>
      <c r="K40" s="391"/>
      <c r="L40" s="391"/>
      <c r="M40" s="391"/>
      <c r="N40" s="391"/>
      <c r="O40" s="391"/>
      <c r="Q40" s="391" t="s">
        <v>29</v>
      </c>
      <c r="R40" s="391"/>
      <c r="S40" s="391"/>
      <c r="T40" s="391"/>
      <c r="U40" s="391"/>
      <c r="V40" s="391"/>
      <c r="W40" s="391"/>
      <c r="Y40" s="391" t="s">
        <v>29</v>
      </c>
      <c r="Z40" s="391"/>
      <c r="AA40" s="391"/>
      <c r="AB40" s="391"/>
      <c r="AC40" s="391"/>
      <c r="AD40" s="391"/>
      <c r="AE40" s="391"/>
      <c r="AG40" s="391" t="s">
        <v>29</v>
      </c>
      <c r="AH40" s="391"/>
      <c r="AI40" s="391"/>
      <c r="AJ40" s="391"/>
      <c r="AK40" s="391"/>
      <c r="AL40" s="391"/>
      <c r="AM40" s="391"/>
    </row>
    <row r="41" spans="1:39" ht="12.75" customHeight="1" x14ac:dyDescent="0.3">
      <c r="A41" s="392" t="s">
        <v>30</v>
      </c>
      <c r="B41" s="392"/>
      <c r="C41" s="392"/>
      <c r="D41" s="392"/>
      <c r="E41" s="392"/>
      <c r="F41" s="392"/>
      <c r="G41" s="392"/>
      <c r="I41" s="392" t="s">
        <v>30</v>
      </c>
      <c r="J41" s="392"/>
      <c r="K41" s="392"/>
      <c r="L41" s="392"/>
      <c r="M41" s="392"/>
      <c r="N41" s="392"/>
      <c r="O41" s="392"/>
      <c r="Q41" s="392" t="s">
        <v>30</v>
      </c>
      <c r="R41" s="392"/>
      <c r="S41" s="392"/>
      <c r="T41" s="392"/>
      <c r="U41" s="392"/>
      <c r="V41" s="392"/>
      <c r="W41" s="392"/>
      <c r="Y41" s="392" t="s">
        <v>30</v>
      </c>
      <c r="Z41" s="392"/>
      <c r="AA41" s="392"/>
      <c r="AB41" s="392"/>
      <c r="AC41" s="392"/>
      <c r="AD41" s="392"/>
      <c r="AE41" s="392"/>
      <c r="AG41" s="392" t="s">
        <v>30</v>
      </c>
      <c r="AH41" s="392"/>
      <c r="AI41" s="392"/>
      <c r="AJ41" s="392"/>
      <c r="AK41" s="392"/>
      <c r="AL41" s="392"/>
      <c r="AM41" s="392"/>
    </row>
    <row r="42" spans="1:39" ht="12.75" customHeight="1" x14ac:dyDescent="0.3">
      <c r="A42" s="391" t="s">
        <v>33</v>
      </c>
      <c r="B42" s="391"/>
      <c r="C42" s="391"/>
      <c r="D42" s="391"/>
      <c r="E42" s="391"/>
      <c r="F42" s="391"/>
      <c r="G42" s="391"/>
      <c r="I42" s="391" t="s">
        <v>33</v>
      </c>
      <c r="J42" s="391"/>
      <c r="K42" s="391"/>
      <c r="L42" s="391"/>
      <c r="M42" s="391"/>
      <c r="N42" s="391"/>
      <c r="O42" s="391"/>
      <c r="Q42" s="391" t="s">
        <v>33</v>
      </c>
      <c r="R42" s="391"/>
      <c r="S42" s="391"/>
      <c r="T42" s="391"/>
      <c r="U42" s="391"/>
      <c r="V42" s="391"/>
      <c r="W42" s="391"/>
      <c r="Y42" s="391" t="s">
        <v>33</v>
      </c>
      <c r="Z42" s="391"/>
      <c r="AA42" s="391"/>
      <c r="AB42" s="391"/>
      <c r="AC42" s="391"/>
      <c r="AD42" s="391"/>
      <c r="AE42" s="391"/>
      <c r="AG42" s="391" t="s">
        <v>33</v>
      </c>
      <c r="AH42" s="391"/>
      <c r="AI42" s="391"/>
      <c r="AJ42" s="391"/>
      <c r="AK42" s="391"/>
      <c r="AL42" s="391"/>
      <c r="AM42" s="391"/>
    </row>
    <row r="43" spans="1:39" ht="12.75" customHeight="1" x14ac:dyDescent="0.3">
      <c r="A43" s="391" t="s">
        <v>32</v>
      </c>
      <c r="B43" s="391"/>
      <c r="C43" s="391"/>
      <c r="D43" s="391"/>
      <c r="E43" s="391"/>
      <c r="F43" s="391"/>
      <c r="G43" s="391"/>
      <c r="I43" s="391" t="s">
        <v>32</v>
      </c>
      <c r="J43" s="391"/>
      <c r="K43" s="391"/>
      <c r="L43" s="391"/>
      <c r="M43" s="391"/>
      <c r="N43" s="391"/>
      <c r="O43" s="391"/>
      <c r="Q43" s="391" t="s">
        <v>32</v>
      </c>
      <c r="R43" s="391"/>
      <c r="S43" s="391"/>
      <c r="T43" s="391"/>
      <c r="U43" s="391"/>
      <c r="V43" s="391"/>
      <c r="W43" s="391"/>
      <c r="Y43" s="391" t="s">
        <v>32</v>
      </c>
      <c r="Z43" s="391"/>
      <c r="AA43" s="391"/>
      <c r="AB43" s="391"/>
      <c r="AC43" s="391"/>
      <c r="AD43" s="391"/>
      <c r="AE43" s="391"/>
      <c r="AG43" s="391" t="s">
        <v>32</v>
      </c>
      <c r="AH43" s="391"/>
      <c r="AI43" s="391"/>
      <c r="AJ43" s="391"/>
      <c r="AK43" s="391"/>
      <c r="AL43" s="391"/>
      <c r="AM43" s="391"/>
    </row>
  </sheetData>
  <mergeCells count="41">
    <mergeCell ref="Y40:AE40"/>
    <mergeCell ref="Y41:AE41"/>
    <mergeCell ref="Y42:AE42"/>
    <mergeCell ref="Y43:AE43"/>
    <mergeCell ref="AG40:AM40"/>
    <mergeCell ref="AG41:AM41"/>
    <mergeCell ref="AG42:AM42"/>
    <mergeCell ref="AG43:AM43"/>
    <mergeCell ref="I41:O41"/>
    <mergeCell ref="I42:O42"/>
    <mergeCell ref="I43:O43"/>
    <mergeCell ref="Q40:W40"/>
    <mergeCell ref="Q41:W41"/>
    <mergeCell ref="Q42:W42"/>
    <mergeCell ref="Q43:W43"/>
    <mergeCell ref="A41:G41"/>
    <mergeCell ref="A42:G42"/>
    <mergeCell ref="A43:G43"/>
    <mergeCell ref="B7:G7"/>
    <mergeCell ref="B8:C8"/>
    <mergeCell ref="D8:E8"/>
    <mergeCell ref="F8:G8"/>
    <mergeCell ref="R7:W7"/>
    <mergeCell ref="R8:S8"/>
    <mergeCell ref="T8:U8"/>
    <mergeCell ref="V8:W8"/>
    <mergeCell ref="A40:G40"/>
    <mergeCell ref="I40:O40"/>
    <mergeCell ref="AH7:AM7"/>
    <mergeCell ref="AH8:AI8"/>
    <mergeCell ref="AJ8:AK8"/>
    <mergeCell ref="AL8:AM8"/>
    <mergeCell ref="Z7:AE7"/>
    <mergeCell ref="Z8:AA8"/>
    <mergeCell ref="AB8:AC8"/>
    <mergeCell ref="AD8:AE8"/>
    <mergeCell ref="A2:G2"/>
    <mergeCell ref="J8:K8"/>
    <mergeCell ref="L8:M8"/>
    <mergeCell ref="N8:O8"/>
    <mergeCell ref="J7:O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AM38"/>
  <sheetViews>
    <sheetView zoomScaleNormal="100" workbookViewId="0"/>
  </sheetViews>
  <sheetFormatPr defaultColWidth="9.1640625" defaultRowHeight="13.5" x14ac:dyDescent="0.3"/>
  <cols>
    <col min="1" max="1" width="33.6640625" style="9" customWidth="1"/>
    <col min="2" max="8" width="9.1640625" style="9"/>
    <col min="9" max="9" width="33.6640625" style="9" customWidth="1"/>
    <col min="10" max="16" width="9.1640625" style="9"/>
    <col min="17" max="17" width="32.33203125" style="9" customWidth="1"/>
    <col min="18" max="18" width="8.1640625" style="8" customWidth="1"/>
    <col min="19" max="19" width="8.1640625" style="118" customWidth="1"/>
    <col min="20" max="20" width="8.1640625" style="8" customWidth="1"/>
    <col min="21" max="21" width="8.1640625" style="118" customWidth="1"/>
    <col min="22" max="22" width="8.1640625" style="8" customWidth="1"/>
    <col min="23" max="23" width="8.1640625" style="118" customWidth="1"/>
    <col min="24" max="24" width="10.1640625" style="9" customWidth="1"/>
    <col min="25" max="25" width="33.6640625" style="17" customWidth="1"/>
    <col min="26" max="26" width="8.1640625" style="17" customWidth="1"/>
    <col min="27" max="27" width="8.1640625" style="151" customWidth="1"/>
    <col min="28" max="28" width="8.1640625" style="17" customWidth="1"/>
    <col min="29" max="29" width="8.1640625" style="151" customWidth="1"/>
    <col min="30" max="30" width="8.1640625" style="17" customWidth="1"/>
    <col min="31" max="31" width="8.1640625" style="151" customWidth="1"/>
    <col min="32" max="32" width="9.1640625" style="9"/>
    <col min="33" max="33" width="32" style="9" customWidth="1"/>
    <col min="34" max="16384" width="9.1640625" style="9"/>
  </cols>
  <sheetData>
    <row r="1" spans="1:39" ht="20.100000000000001" customHeight="1" x14ac:dyDescent="0.3">
      <c r="A1" s="14" t="s">
        <v>182</v>
      </c>
      <c r="B1" s="15"/>
      <c r="C1" s="147"/>
      <c r="D1" s="15"/>
      <c r="E1" s="147"/>
      <c r="F1" s="15"/>
      <c r="G1" s="147"/>
      <c r="H1" s="147"/>
      <c r="I1" s="14"/>
      <c r="J1" s="15"/>
      <c r="K1" s="147"/>
      <c r="L1" s="15"/>
      <c r="M1" s="147"/>
      <c r="N1" s="15"/>
      <c r="O1" s="147"/>
      <c r="Q1"/>
      <c r="R1"/>
      <c r="S1"/>
      <c r="T1"/>
      <c r="U1"/>
      <c r="V1"/>
      <c r="W1"/>
    </row>
    <row r="2" spans="1:39" x14ac:dyDescent="0.3">
      <c r="A2" s="394" t="s">
        <v>300</v>
      </c>
      <c r="B2" s="395"/>
      <c r="C2" s="395"/>
      <c r="D2" s="395"/>
      <c r="E2" s="395"/>
      <c r="F2" s="395"/>
      <c r="G2" s="395"/>
      <c r="H2" s="284"/>
      <c r="I2" s="130"/>
      <c r="J2" s="23"/>
      <c r="K2" s="23"/>
      <c r="L2" s="23"/>
      <c r="M2" s="23"/>
      <c r="N2" s="23"/>
      <c r="O2" s="23"/>
      <c r="Q2"/>
      <c r="R2"/>
      <c r="S2"/>
      <c r="T2"/>
      <c r="U2"/>
      <c r="V2"/>
      <c r="W2"/>
    </row>
    <row r="3" spans="1:39" x14ac:dyDescent="0.3">
      <c r="Q3" s="396"/>
      <c r="R3" s="396"/>
      <c r="S3" s="396"/>
      <c r="T3" s="396"/>
      <c r="U3" s="396"/>
      <c r="V3" s="396"/>
      <c r="W3" s="396"/>
    </row>
    <row r="4" spans="1:39" ht="13.5" customHeight="1" x14ac:dyDescent="0.3">
      <c r="Q4" s="22"/>
      <c r="R4" s="22"/>
      <c r="S4" s="148"/>
      <c r="T4" s="22"/>
      <c r="U4" s="148"/>
      <c r="V4" s="22"/>
      <c r="W4" s="148"/>
    </row>
    <row r="5" spans="1:39" s="21" customFormat="1" x14ac:dyDescent="0.3">
      <c r="A5" s="172" t="s">
        <v>277</v>
      </c>
      <c r="B5" s="325"/>
      <c r="D5" s="325"/>
      <c r="F5" s="325"/>
      <c r="I5" s="172" t="s">
        <v>276</v>
      </c>
      <c r="Q5" s="172" t="s">
        <v>275</v>
      </c>
      <c r="Y5" s="172" t="s">
        <v>274</v>
      </c>
      <c r="AG5" s="172" t="s">
        <v>273</v>
      </c>
    </row>
    <row r="6" spans="1:39" ht="13.5" customHeight="1" thickBot="1" x14ac:dyDescent="0.35">
      <c r="B6" s="8"/>
      <c r="C6" s="118"/>
      <c r="D6" s="8"/>
      <c r="E6" s="118"/>
      <c r="F6" s="8"/>
      <c r="G6" s="118"/>
      <c r="H6" s="118"/>
      <c r="J6" s="8"/>
      <c r="K6" s="118"/>
      <c r="L6" s="8"/>
      <c r="M6" s="118"/>
      <c r="N6" s="8"/>
      <c r="O6" s="118"/>
      <c r="AG6" s="17"/>
      <c r="AH6" s="17"/>
      <c r="AI6" s="151"/>
      <c r="AJ6" s="17"/>
      <c r="AK6" s="151"/>
      <c r="AL6" s="17"/>
      <c r="AM6" s="151"/>
    </row>
    <row r="7" spans="1:39" ht="13.5" customHeight="1" x14ac:dyDescent="0.3">
      <c r="A7" s="10"/>
      <c r="B7" s="397" t="s">
        <v>2</v>
      </c>
      <c r="C7" s="398"/>
      <c r="D7" s="399" t="s">
        <v>3</v>
      </c>
      <c r="E7" s="397"/>
      <c r="F7" s="397" t="s">
        <v>4</v>
      </c>
      <c r="G7" s="397"/>
      <c r="H7"/>
      <c r="I7" s="197"/>
      <c r="J7" s="397" t="s">
        <v>2</v>
      </c>
      <c r="K7" s="398"/>
      <c r="L7" s="399" t="s">
        <v>3</v>
      </c>
      <c r="M7" s="397"/>
      <c r="N7" s="397" t="s">
        <v>4</v>
      </c>
      <c r="O7" s="397"/>
      <c r="Q7" s="197"/>
      <c r="R7" s="397" t="s">
        <v>2</v>
      </c>
      <c r="S7" s="398"/>
      <c r="T7" s="399" t="s">
        <v>3</v>
      </c>
      <c r="U7" s="397"/>
      <c r="V7" s="397" t="s">
        <v>4</v>
      </c>
      <c r="W7" s="398"/>
      <c r="X7" s="82"/>
      <c r="Y7" s="131"/>
      <c r="Z7" s="404" t="s">
        <v>2</v>
      </c>
      <c r="AA7" s="404"/>
      <c r="AB7" s="402" t="s">
        <v>3</v>
      </c>
      <c r="AC7" s="401"/>
      <c r="AD7" s="404" t="s">
        <v>4</v>
      </c>
      <c r="AE7" s="405"/>
      <c r="AG7" s="131"/>
      <c r="AH7" s="401" t="s">
        <v>2</v>
      </c>
      <c r="AI7" s="402"/>
      <c r="AJ7" s="401" t="s">
        <v>3</v>
      </c>
      <c r="AK7" s="402"/>
      <c r="AL7" s="401" t="s">
        <v>4</v>
      </c>
      <c r="AM7" s="403"/>
    </row>
    <row r="8" spans="1:39" ht="13.5" customHeight="1" x14ac:dyDescent="0.3">
      <c r="A8" s="11"/>
      <c r="B8" s="12" t="s">
        <v>5</v>
      </c>
      <c r="C8" s="149" t="s">
        <v>6</v>
      </c>
      <c r="D8" s="155" t="s">
        <v>5</v>
      </c>
      <c r="E8" s="149" t="s">
        <v>6</v>
      </c>
      <c r="F8" s="12" t="s">
        <v>5</v>
      </c>
      <c r="G8" s="149" t="s">
        <v>6</v>
      </c>
      <c r="H8"/>
      <c r="I8" s="198"/>
      <c r="J8" s="12" t="s">
        <v>5</v>
      </c>
      <c r="K8" s="149" t="s">
        <v>6</v>
      </c>
      <c r="L8" s="155" t="s">
        <v>5</v>
      </c>
      <c r="M8" s="149" t="s">
        <v>6</v>
      </c>
      <c r="N8" s="12" t="s">
        <v>5</v>
      </c>
      <c r="O8" s="149" t="s">
        <v>6</v>
      </c>
      <c r="Q8" s="198"/>
      <c r="R8" s="12" t="s">
        <v>5</v>
      </c>
      <c r="S8" s="149" t="s">
        <v>6</v>
      </c>
      <c r="T8" s="12" t="s">
        <v>5</v>
      </c>
      <c r="U8" s="149" t="s">
        <v>6</v>
      </c>
      <c r="V8" s="155" t="s">
        <v>5</v>
      </c>
      <c r="W8" s="150" t="s">
        <v>6</v>
      </c>
      <c r="X8" s="82"/>
      <c r="Y8" s="132"/>
      <c r="Z8" s="18" t="s">
        <v>5</v>
      </c>
      <c r="AA8" s="152" t="s">
        <v>6</v>
      </c>
      <c r="AB8" s="19" t="s">
        <v>5</v>
      </c>
      <c r="AC8" s="153" t="s">
        <v>6</v>
      </c>
      <c r="AD8" s="18" t="s">
        <v>5</v>
      </c>
      <c r="AE8" s="153" t="s">
        <v>6</v>
      </c>
      <c r="AF8" s="82"/>
      <c r="AG8" s="132"/>
      <c r="AH8" s="18" t="s">
        <v>5</v>
      </c>
      <c r="AI8" s="152" t="s">
        <v>6</v>
      </c>
      <c r="AJ8" s="19" t="s">
        <v>5</v>
      </c>
      <c r="AK8" s="153" t="s">
        <v>6</v>
      </c>
      <c r="AL8" s="18" t="s">
        <v>5</v>
      </c>
      <c r="AM8" s="152" t="s">
        <v>6</v>
      </c>
    </row>
    <row r="9" spans="1:39" ht="13.5" customHeight="1" x14ac:dyDescent="0.3">
      <c r="A9" s="84" t="s">
        <v>34</v>
      </c>
      <c r="B9" s="238">
        <v>1312</v>
      </c>
      <c r="C9" s="286">
        <v>100</v>
      </c>
      <c r="D9" s="238">
        <v>752</v>
      </c>
      <c r="E9" s="286">
        <v>100</v>
      </c>
      <c r="F9" s="238">
        <v>560</v>
      </c>
      <c r="G9" s="286">
        <v>100</v>
      </c>
      <c r="H9"/>
      <c r="I9" s="199" t="s">
        <v>34</v>
      </c>
      <c r="J9" s="238">
        <v>2592</v>
      </c>
      <c r="K9" s="171">
        <v>100</v>
      </c>
      <c r="L9" s="157">
        <v>1514</v>
      </c>
      <c r="M9" s="171">
        <v>100</v>
      </c>
      <c r="N9" s="157">
        <v>1078</v>
      </c>
      <c r="O9" s="171">
        <v>100</v>
      </c>
      <c r="Q9" s="199" t="s">
        <v>34</v>
      </c>
      <c r="R9" s="89">
        <v>2636</v>
      </c>
      <c r="S9" s="171">
        <v>100</v>
      </c>
      <c r="T9" s="89">
        <v>1508</v>
      </c>
      <c r="U9" s="171">
        <v>100</v>
      </c>
      <c r="V9" s="89">
        <v>1128</v>
      </c>
      <c r="W9" s="171">
        <v>100</v>
      </c>
      <c r="Y9" s="90" t="s">
        <v>34</v>
      </c>
      <c r="Z9" s="89">
        <v>8534</v>
      </c>
      <c r="AA9" s="171">
        <v>100</v>
      </c>
      <c r="AB9" s="89">
        <v>4795</v>
      </c>
      <c r="AC9" s="171">
        <v>100</v>
      </c>
      <c r="AD9" s="89">
        <v>3739</v>
      </c>
      <c r="AE9" s="171">
        <v>100</v>
      </c>
      <c r="AG9" s="90" t="s">
        <v>34</v>
      </c>
      <c r="AH9" s="89">
        <v>5647</v>
      </c>
      <c r="AI9" s="171">
        <v>100</v>
      </c>
      <c r="AJ9" s="89">
        <v>3058</v>
      </c>
      <c r="AK9" s="171">
        <v>100</v>
      </c>
      <c r="AL9" s="89">
        <v>2589</v>
      </c>
      <c r="AM9" s="171">
        <v>100</v>
      </c>
    </row>
    <row r="10" spans="1:39" ht="13.5" customHeight="1" x14ac:dyDescent="0.3">
      <c r="A10" s="85" t="s">
        <v>9</v>
      </c>
      <c r="B10" s="98"/>
      <c r="C10" s="154"/>
      <c r="D10" s="159"/>
      <c r="E10" s="154"/>
      <c r="F10" s="159"/>
      <c r="G10" s="154"/>
      <c r="H10"/>
      <c r="I10" s="196" t="s">
        <v>9</v>
      </c>
      <c r="J10" s="98"/>
      <c r="K10" s="154"/>
      <c r="L10" s="159"/>
      <c r="M10" s="154"/>
      <c r="N10" s="159"/>
      <c r="O10" s="154"/>
      <c r="Q10" s="196" t="s">
        <v>9</v>
      </c>
      <c r="R10" s="98"/>
      <c r="S10" s="154"/>
      <c r="T10" s="159"/>
      <c r="U10" s="154"/>
      <c r="V10" s="159"/>
      <c r="W10" s="154"/>
      <c r="Y10" s="91" t="s">
        <v>9</v>
      </c>
      <c r="Z10" s="98"/>
      <c r="AA10" s="154"/>
      <c r="AB10" s="159"/>
      <c r="AC10" s="154"/>
      <c r="AD10" s="159"/>
      <c r="AE10" s="154"/>
      <c r="AG10" s="91" t="s">
        <v>9</v>
      </c>
      <c r="AH10" s="98"/>
      <c r="AI10" s="154"/>
      <c r="AJ10" s="159"/>
      <c r="AK10" s="154"/>
      <c r="AL10" s="159"/>
      <c r="AM10" s="154"/>
    </row>
    <row r="11" spans="1:39" ht="13.5" customHeight="1" x14ac:dyDescent="0.3">
      <c r="A11" s="86"/>
      <c r="B11" s="158"/>
      <c r="C11" s="170"/>
      <c r="D11" s="158"/>
      <c r="E11" s="170"/>
      <c r="F11" s="158"/>
      <c r="G11" s="170"/>
      <c r="H11"/>
      <c r="I11" s="195" t="s">
        <v>35</v>
      </c>
      <c r="J11" s="158">
        <v>21</v>
      </c>
      <c r="K11" s="170">
        <v>0.81</v>
      </c>
      <c r="L11" s="158">
        <v>10</v>
      </c>
      <c r="M11" s="170">
        <v>0.66</v>
      </c>
      <c r="N11" s="158">
        <v>11</v>
      </c>
      <c r="O11" s="170">
        <v>1.02</v>
      </c>
      <c r="Q11" s="195" t="s">
        <v>35</v>
      </c>
      <c r="R11" s="158">
        <v>50</v>
      </c>
      <c r="S11" s="156">
        <v>1.9</v>
      </c>
      <c r="T11" s="158">
        <v>29</v>
      </c>
      <c r="U11" s="156">
        <v>1.92</v>
      </c>
      <c r="V11" s="158">
        <v>21</v>
      </c>
      <c r="W11" s="156">
        <v>1.86</v>
      </c>
      <c r="Y11" s="92" t="s">
        <v>35</v>
      </c>
      <c r="Z11" s="158">
        <v>101</v>
      </c>
      <c r="AA11" s="156">
        <v>1.18</v>
      </c>
      <c r="AB11" s="158">
        <v>65</v>
      </c>
      <c r="AC11" s="156">
        <v>1.36</v>
      </c>
      <c r="AD11" s="158">
        <v>36</v>
      </c>
      <c r="AE11" s="156">
        <v>0.96</v>
      </c>
      <c r="AG11" s="92" t="s">
        <v>35</v>
      </c>
      <c r="AH11" s="20">
        <v>65</v>
      </c>
      <c r="AI11" s="156">
        <v>1.1499999999999999</v>
      </c>
      <c r="AJ11" s="20">
        <v>43</v>
      </c>
      <c r="AK11" s="156">
        <v>1.41</v>
      </c>
      <c r="AL11" s="20">
        <v>22</v>
      </c>
      <c r="AM11" s="156">
        <v>0.85</v>
      </c>
    </row>
    <row r="12" spans="1:39" ht="13.5" customHeight="1" x14ac:dyDescent="0.3">
      <c r="A12" s="324" t="s">
        <v>299</v>
      </c>
      <c r="B12" s="158">
        <v>23</v>
      </c>
      <c r="C12" s="170">
        <f>B12/B9*100</f>
        <v>1.753048780487805</v>
      </c>
      <c r="D12" s="158">
        <v>13</v>
      </c>
      <c r="E12" s="170">
        <f>D12/D9*100</f>
        <v>1.7287234042553192</v>
      </c>
      <c r="F12" s="158">
        <v>10</v>
      </c>
      <c r="G12" s="170">
        <f>F12/F9*100</f>
        <v>1.7857142857142856</v>
      </c>
      <c r="H12"/>
      <c r="I12" s="195" t="s">
        <v>13</v>
      </c>
      <c r="J12" s="158">
        <v>34</v>
      </c>
      <c r="K12" s="170">
        <v>1.31</v>
      </c>
      <c r="L12" s="158">
        <v>25</v>
      </c>
      <c r="M12" s="170">
        <v>1.65</v>
      </c>
      <c r="N12" s="158">
        <v>9</v>
      </c>
      <c r="O12" s="170">
        <v>0.83</v>
      </c>
      <c r="Q12" s="195" t="s">
        <v>13</v>
      </c>
      <c r="R12" s="158">
        <v>79</v>
      </c>
      <c r="S12" s="156">
        <v>3</v>
      </c>
      <c r="T12" s="158">
        <v>49</v>
      </c>
      <c r="U12" s="156">
        <v>3.25</v>
      </c>
      <c r="V12" s="158">
        <v>30</v>
      </c>
      <c r="W12" s="156">
        <v>2.66</v>
      </c>
      <c r="Y12" s="92" t="s">
        <v>13</v>
      </c>
      <c r="Z12" s="158">
        <v>245</v>
      </c>
      <c r="AA12" s="156">
        <v>2.87</v>
      </c>
      <c r="AB12" s="158">
        <v>178</v>
      </c>
      <c r="AC12" s="156">
        <v>3.71</v>
      </c>
      <c r="AD12" s="158">
        <v>67</v>
      </c>
      <c r="AE12" s="156">
        <v>1.79</v>
      </c>
      <c r="AG12" s="92" t="s">
        <v>13</v>
      </c>
      <c r="AH12" s="20">
        <v>162</v>
      </c>
      <c r="AI12" s="156">
        <v>2.87</v>
      </c>
      <c r="AJ12" s="20">
        <v>129</v>
      </c>
      <c r="AK12" s="156">
        <v>4.22</v>
      </c>
      <c r="AL12" s="20">
        <v>33</v>
      </c>
      <c r="AM12" s="156">
        <v>1.27</v>
      </c>
    </row>
    <row r="13" spans="1:39" ht="13.5" customHeight="1" x14ac:dyDescent="0.3">
      <c r="A13" s="86" t="s">
        <v>14</v>
      </c>
      <c r="B13" s="158">
        <v>51</v>
      </c>
      <c r="C13" s="170">
        <v>3.89</v>
      </c>
      <c r="D13" s="158">
        <v>32</v>
      </c>
      <c r="E13" s="170">
        <v>4.26</v>
      </c>
      <c r="F13" s="158">
        <v>19</v>
      </c>
      <c r="G13" s="170">
        <v>3.39</v>
      </c>
      <c r="H13"/>
      <c r="I13" s="195" t="s">
        <v>14</v>
      </c>
      <c r="J13" s="158">
        <v>114</v>
      </c>
      <c r="K13" s="170">
        <v>4.4000000000000004</v>
      </c>
      <c r="L13" s="158">
        <v>71</v>
      </c>
      <c r="M13" s="170">
        <v>4.6900000000000004</v>
      </c>
      <c r="N13" s="158">
        <v>43</v>
      </c>
      <c r="O13" s="170">
        <v>3.99</v>
      </c>
      <c r="Q13" s="195" t="s">
        <v>14</v>
      </c>
      <c r="R13" s="158">
        <v>215</v>
      </c>
      <c r="S13" s="156">
        <v>8.16</v>
      </c>
      <c r="T13" s="158">
        <v>146</v>
      </c>
      <c r="U13" s="156">
        <v>9.68</v>
      </c>
      <c r="V13" s="158">
        <v>69</v>
      </c>
      <c r="W13" s="156">
        <v>6.12</v>
      </c>
      <c r="Y13" s="92" t="s">
        <v>14</v>
      </c>
      <c r="Z13" s="158">
        <v>657</v>
      </c>
      <c r="AA13" s="156">
        <v>7.7</v>
      </c>
      <c r="AB13" s="158">
        <v>473</v>
      </c>
      <c r="AC13" s="156">
        <v>9.86</v>
      </c>
      <c r="AD13" s="158">
        <v>184</v>
      </c>
      <c r="AE13" s="156">
        <v>4.92</v>
      </c>
      <c r="AG13" s="92" t="s">
        <v>14</v>
      </c>
      <c r="AH13" s="20">
        <v>393</v>
      </c>
      <c r="AI13" s="156">
        <v>6.96</v>
      </c>
      <c r="AJ13" s="20">
        <v>285</v>
      </c>
      <c r="AK13" s="156">
        <v>9.32</v>
      </c>
      <c r="AL13" s="20">
        <v>108</v>
      </c>
      <c r="AM13" s="156">
        <v>4.17</v>
      </c>
    </row>
    <row r="14" spans="1:39" ht="13.5" customHeight="1" x14ac:dyDescent="0.3">
      <c r="A14" s="86" t="s">
        <v>10</v>
      </c>
      <c r="B14" s="158">
        <v>74</v>
      </c>
      <c r="C14" s="170">
        <v>5.64</v>
      </c>
      <c r="D14" s="158">
        <v>45</v>
      </c>
      <c r="E14" s="170">
        <v>5.98</v>
      </c>
      <c r="F14" s="158">
        <v>29</v>
      </c>
      <c r="G14" s="170">
        <v>5.18</v>
      </c>
      <c r="H14"/>
      <c r="I14" s="195" t="s">
        <v>10</v>
      </c>
      <c r="J14" s="158">
        <v>169</v>
      </c>
      <c r="K14" s="170">
        <v>6.52</v>
      </c>
      <c r="L14" s="158">
        <v>106</v>
      </c>
      <c r="M14" s="170">
        <v>7</v>
      </c>
      <c r="N14" s="158">
        <v>63</v>
      </c>
      <c r="O14" s="170">
        <v>5.84</v>
      </c>
      <c r="Q14" s="195" t="s">
        <v>10</v>
      </c>
      <c r="R14" s="158">
        <v>344</v>
      </c>
      <c r="S14" s="156">
        <v>13.05</v>
      </c>
      <c r="T14" s="158">
        <v>224</v>
      </c>
      <c r="U14" s="156">
        <v>14.85</v>
      </c>
      <c r="V14" s="158">
        <v>120</v>
      </c>
      <c r="W14" s="156">
        <v>10.64</v>
      </c>
      <c r="Y14" s="92" t="s">
        <v>10</v>
      </c>
      <c r="Z14" s="158">
        <v>1003</v>
      </c>
      <c r="AA14" s="156">
        <v>11.75</v>
      </c>
      <c r="AB14" s="158">
        <v>716</v>
      </c>
      <c r="AC14" s="156">
        <v>14.93</v>
      </c>
      <c r="AD14" s="158">
        <v>287</v>
      </c>
      <c r="AE14" s="156">
        <v>7.68</v>
      </c>
      <c r="AG14" s="92" t="s">
        <v>10</v>
      </c>
      <c r="AH14" s="20">
        <v>620</v>
      </c>
      <c r="AI14" s="156">
        <v>10.98</v>
      </c>
      <c r="AJ14" s="20">
        <v>457</v>
      </c>
      <c r="AK14" s="156">
        <v>14.94</v>
      </c>
      <c r="AL14" s="20">
        <v>163</v>
      </c>
      <c r="AM14" s="156">
        <v>6.3</v>
      </c>
    </row>
    <row r="15" spans="1:39" ht="13.5" customHeight="1" x14ac:dyDescent="0.3">
      <c r="A15" s="86" t="s">
        <v>11</v>
      </c>
      <c r="B15" s="158">
        <v>1238</v>
      </c>
      <c r="C15" s="170">
        <v>94.36</v>
      </c>
      <c r="D15" s="158">
        <v>707</v>
      </c>
      <c r="E15" s="170">
        <v>94.02</v>
      </c>
      <c r="F15" s="158">
        <v>531</v>
      </c>
      <c r="G15" s="170">
        <v>94.82</v>
      </c>
      <c r="H15"/>
      <c r="I15" s="195" t="s">
        <v>11</v>
      </c>
      <c r="J15" s="158">
        <v>2423</v>
      </c>
      <c r="K15" s="170">
        <v>93.48</v>
      </c>
      <c r="L15" s="158">
        <v>1408</v>
      </c>
      <c r="M15" s="170">
        <v>93</v>
      </c>
      <c r="N15" s="158">
        <v>1015</v>
      </c>
      <c r="O15" s="170">
        <v>94.16</v>
      </c>
      <c r="Q15" s="195" t="s">
        <v>11</v>
      </c>
      <c r="R15" s="158">
        <v>2292</v>
      </c>
      <c r="S15" s="156">
        <v>86.95</v>
      </c>
      <c r="T15" s="158">
        <v>1284</v>
      </c>
      <c r="U15" s="156">
        <v>85.15</v>
      </c>
      <c r="V15" s="158">
        <v>1008</v>
      </c>
      <c r="W15" s="156">
        <v>89.36</v>
      </c>
      <c r="Y15" s="92" t="s">
        <v>11</v>
      </c>
      <c r="Z15" s="158">
        <v>7531</v>
      </c>
      <c r="AA15" s="156">
        <v>88.25</v>
      </c>
      <c r="AB15" s="158">
        <v>4079</v>
      </c>
      <c r="AC15" s="156">
        <v>85.07</v>
      </c>
      <c r="AD15" s="158">
        <v>3452</v>
      </c>
      <c r="AE15" s="156">
        <v>92.32</v>
      </c>
      <c r="AG15" s="92" t="s">
        <v>11</v>
      </c>
      <c r="AH15" s="20">
        <v>5027</v>
      </c>
      <c r="AI15" s="156">
        <v>89.02</v>
      </c>
      <c r="AJ15" s="20">
        <v>2601</v>
      </c>
      <c r="AK15" s="156">
        <v>85.06</v>
      </c>
      <c r="AL15" s="20">
        <v>2426</v>
      </c>
      <c r="AM15" s="156">
        <v>93.7</v>
      </c>
    </row>
    <row r="16" spans="1:39" ht="13.5" customHeight="1" x14ac:dyDescent="0.3">
      <c r="A16" s="86" t="s">
        <v>36</v>
      </c>
      <c r="B16" s="158">
        <v>86</v>
      </c>
      <c r="C16" s="170">
        <v>6.55</v>
      </c>
      <c r="D16" s="158">
        <v>55</v>
      </c>
      <c r="E16" s="170">
        <v>7.31</v>
      </c>
      <c r="F16" s="158">
        <v>31</v>
      </c>
      <c r="G16" s="170">
        <v>5.54</v>
      </c>
      <c r="H16"/>
      <c r="I16" s="195" t="s">
        <v>36</v>
      </c>
      <c r="J16" s="158">
        <v>195</v>
      </c>
      <c r="K16" s="170">
        <v>7.52</v>
      </c>
      <c r="L16" s="158">
        <v>126</v>
      </c>
      <c r="M16" s="170">
        <v>8.32</v>
      </c>
      <c r="N16" s="158">
        <v>69</v>
      </c>
      <c r="O16" s="170">
        <v>6.4</v>
      </c>
      <c r="Q16" s="195" t="s">
        <v>36</v>
      </c>
      <c r="R16" s="158">
        <v>215</v>
      </c>
      <c r="S16" s="156">
        <v>8.16</v>
      </c>
      <c r="T16" s="158">
        <v>154</v>
      </c>
      <c r="U16" s="156">
        <v>10.210000000000001</v>
      </c>
      <c r="V16" s="158">
        <v>61</v>
      </c>
      <c r="W16" s="156">
        <v>5.41</v>
      </c>
      <c r="Y16" s="92" t="s">
        <v>36</v>
      </c>
      <c r="Z16" s="158">
        <v>781</v>
      </c>
      <c r="AA16" s="156">
        <v>9.15</v>
      </c>
      <c r="AB16" s="158">
        <v>516</v>
      </c>
      <c r="AC16" s="156">
        <v>10.76</v>
      </c>
      <c r="AD16" s="158">
        <v>265</v>
      </c>
      <c r="AE16" s="156">
        <v>7.09</v>
      </c>
      <c r="AG16" s="92" t="s">
        <v>36</v>
      </c>
      <c r="AH16" s="20">
        <v>470</v>
      </c>
      <c r="AI16" s="156">
        <v>8.32</v>
      </c>
      <c r="AJ16" s="20">
        <v>326</v>
      </c>
      <c r="AK16" s="156">
        <v>10.66</v>
      </c>
      <c r="AL16" s="20">
        <v>144</v>
      </c>
      <c r="AM16" s="156">
        <v>5.56</v>
      </c>
    </row>
    <row r="17" spans="1:39" ht="13.5" customHeight="1" x14ac:dyDescent="0.3">
      <c r="A17" s="86" t="s">
        <v>37</v>
      </c>
      <c r="B17" s="158">
        <v>180</v>
      </c>
      <c r="C17" s="170">
        <v>13.72</v>
      </c>
      <c r="D17" s="158">
        <v>106</v>
      </c>
      <c r="E17" s="170">
        <v>14.1</v>
      </c>
      <c r="F17" s="158">
        <v>74</v>
      </c>
      <c r="G17" s="170">
        <v>13.21</v>
      </c>
      <c r="H17"/>
      <c r="I17" s="195" t="s">
        <v>37</v>
      </c>
      <c r="J17" s="158">
        <v>358</v>
      </c>
      <c r="K17" s="170">
        <v>13.81</v>
      </c>
      <c r="L17" s="158">
        <v>241</v>
      </c>
      <c r="M17" s="170">
        <v>15.92</v>
      </c>
      <c r="N17" s="158">
        <v>117</v>
      </c>
      <c r="O17" s="170">
        <v>10.85</v>
      </c>
      <c r="Q17" s="195" t="s">
        <v>37</v>
      </c>
      <c r="R17" s="158">
        <v>376</v>
      </c>
      <c r="S17" s="156">
        <v>14.26</v>
      </c>
      <c r="T17" s="158">
        <v>226</v>
      </c>
      <c r="U17" s="156">
        <v>14.99</v>
      </c>
      <c r="V17" s="158">
        <v>150</v>
      </c>
      <c r="W17" s="156">
        <v>13.3</v>
      </c>
      <c r="Y17" s="92" t="s">
        <v>37</v>
      </c>
      <c r="Z17" s="158">
        <v>1225</v>
      </c>
      <c r="AA17" s="156">
        <v>14.35</v>
      </c>
      <c r="AB17" s="158">
        <v>790</v>
      </c>
      <c r="AC17" s="156">
        <v>16.48</v>
      </c>
      <c r="AD17" s="158">
        <v>435</v>
      </c>
      <c r="AE17" s="156">
        <v>11.63</v>
      </c>
      <c r="AG17" s="92" t="s">
        <v>37</v>
      </c>
      <c r="AH17" s="20">
        <v>718</v>
      </c>
      <c r="AI17" s="156">
        <v>12.71</v>
      </c>
      <c r="AJ17" s="20">
        <v>439</v>
      </c>
      <c r="AK17" s="156">
        <v>14.36</v>
      </c>
      <c r="AL17" s="20">
        <v>279</v>
      </c>
      <c r="AM17" s="156">
        <v>10.78</v>
      </c>
    </row>
    <row r="18" spans="1:39" ht="13.5" customHeight="1" x14ac:dyDescent="0.3">
      <c r="A18" s="86" t="s">
        <v>38</v>
      </c>
      <c r="B18" s="158">
        <v>250</v>
      </c>
      <c r="C18" s="170">
        <v>19.05</v>
      </c>
      <c r="D18" s="158">
        <v>162</v>
      </c>
      <c r="E18" s="170">
        <v>21.54</v>
      </c>
      <c r="F18" s="158">
        <v>88</v>
      </c>
      <c r="G18" s="170">
        <v>15.71</v>
      </c>
      <c r="H18"/>
      <c r="I18" s="195" t="s">
        <v>38</v>
      </c>
      <c r="J18" s="158">
        <v>503</v>
      </c>
      <c r="K18" s="170">
        <v>19.41</v>
      </c>
      <c r="L18" s="158">
        <v>328</v>
      </c>
      <c r="M18" s="170">
        <v>21.66</v>
      </c>
      <c r="N18" s="158">
        <v>175</v>
      </c>
      <c r="O18" s="170">
        <v>16.23</v>
      </c>
      <c r="Q18" s="195" t="s">
        <v>38</v>
      </c>
      <c r="R18" s="158">
        <v>473</v>
      </c>
      <c r="S18" s="156">
        <v>17.940000000000001</v>
      </c>
      <c r="T18" s="158">
        <v>289</v>
      </c>
      <c r="U18" s="156">
        <v>19.16</v>
      </c>
      <c r="V18" s="158">
        <v>184</v>
      </c>
      <c r="W18" s="156">
        <v>16.309999999999999</v>
      </c>
      <c r="Y18" s="92" t="s">
        <v>38</v>
      </c>
      <c r="Z18" s="158">
        <v>1585</v>
      </c>
      <c r="AA18" s="156">
        <v>18.57</v>
      </c>
      <c r="AB18" s="158">
        <v>936</v>
      </c>
      <c r="AC18" s="156">
        <v>19.52</v>
      </c>
      <c r="AD18" s="158">
        <v>649</v>
      </c>
      <c r="AE18" s="156">
        <v>17.36</v>
      </c>
      <c r="AG18" s="92" t="s">
        <v>38</v>
      </c>
      <c r="AH18" s="20">
        <v>1072</v>
      </c>
      <c r="AI18" s="156">
        <v>18.98</v>
      </c>
      <c r="AJ18" s="20">
        <v>620</v>
      </c>
      <c r="AK18" s="156">
        <v>20.27</v>
      </c>
      <c r="AL18" s="20">
        <v>452</v>
      </c>
      <c r="AM18" s="156">
        <v>17.46</v>
      </c>
    </row>
    <row r="19" spans="1:39" ht="13.5" customHeight="1" x14ac:dyDescent="0.3">
      <c r="A19" s="86" t="s">
        <v>39</v>
      </c>
      <c r="B19" s="158">
        <v>334</v>
      </c>
      <c r="C19" s="170">
        <v>25.46</v>
      </c>
      <c r="D19" s="158">
        <v>191</v>
      </c>
      <c r="E19" s="170">
        <v>25.4</v>
      </c>
      <c r="F19" s="158">
        <v>143</v>
      </c>
      <c r="G19" s="170">
        <v>25.54</v>
      </c>
      <c r="H19"/>
      <c r="I19" s="195" t="s">
        <v>39</v>
      </c>
      <c r="J19" s="158">
        <v>580</v>
      </c>
      <c r="K19" s="170">
        <v>22.38</v>
      </c>
      <c r="L19" s="158">
        <v>346</v>
      </c>
      <c r="M19" s="170">
        <v>22.85</v>
      </c>
      <c r="N19" s="158">
        <v>234</v>
      </c>
      <c r="O19" s="170">
        <v>21.71</v>
      </c>
      <c r="Q19" s="195" t="s">
        <v>39</v>
      </c>
      <c r="R19" s="158">
        <v>516</v>
      </c>
      <c r="S19" s="156">
        <v>19.579999999999998</v>
      </c>
      <c r="T19" s="158">
        <v>303</v>
      </c>
      <c r="U19" s="156">
        <v>20.09</v>
      </c>
      <c r="V19" s="158">
        <v>213</v>
      </c>
      <c r="W19" s="156">
        <v>18.88</v>
      </c>
      <c r="Y19" s="92" t="s">
        <v>39</v>
      </c>
      <c r="Z19" s="158">
        <v>1780</v>
      </c>
      <c r="AA19" s="156">
        <v>20.86</v>
      </c>
      <c r="AB19" s="158">
        <v>926</v>
      </c>
      <c r="AC19" s="156">
        <v>19.309999999999999</v>
      </c>
      <c r="AD19" s="158">
        <v>854</v>
      </c>
      <c r="AE19" s="156">
        <v>22.84</v>
      </c>
      <c r="AG19" s="92" t="s">
        <v>39</v>
      </c>
      <c r="AH19" s="20">
        <v>1295</v>
      </c>
      <c r="AI19" s="156">
        <v>22.93</v>
      </c>
      <c r="AJ19" s="20">
        <v>632</v>
      </c>
      <c r="AK19" s="156">
        <v>20.67</v>
      </c>
      <c r="AL19" s="20">
        <v>663</v>
      </c>
      <c r="AM19" s="156">
        <v>25.61</v>
      </c>
    </row>
    <row r="20" spans="1:39" ht="13.5" customHeight="1" x14ac:dyDescent="0.3">
      <c r="A20" s="86" t="s">
        <v>40</v>
      </c>
      <c r="B20" s="158">
        <v>722</v>
      </c>
      <c r="C20" s="170">
        <v>55.03</v>
      </c>
      <c r="D20" s="158">
        <v>384</v>
      </c>
      <c r="E20" s="170">
        <v>51.06</v>
      </c>
      <c r="F20" s="158">
        <v>338</v>
      </c>
      <c r="G20" s="170">
        <v>60.36</v>
      </c>
      <c r="H20"/>
      <c r="I20" s="195" t="s">
        <v>40</v>
      </c>
      <c r="J20" s="158">
        <v>1367</v>
      </c>
      <c r="K20" s="170">
        <v>52.74</v>
      </c>
      <c r="L20" s="158">
        <v>713</v>
      </c>
      <c r="M20" s="170">
        <v>47.09</v>
      </c>
      <c r="N20" s="158">
        <v>654</v>
      </c>
      <c r="O20" s="170">
        <v>60.67</v>
      </c>
      <c r="Q20" s="195" t="s">
        <v>40</v>
      </c>
      <c r="R20" s="158">
        <v>1228</v>
      </c>
      <c r="S20" s="156">
        <v>46.59</v>
      </c>
      <c r="T20" s="158">
        <v>615</v>
      </c>
      <c r="U20" s="156">
        <v>40.78</v>
      </c>
      <c r="V20" s="158">
        <v>613</v>
      </c>
      <c r="W20" s="156">
        <v>54.34</v>
      </c>
      <c r="Y20" s="92" t="s">
        <v>40</v>
      </c>
      <c r="Z20" s="158">
        <v>3940</v>
      </c>
      <c r="AA20" s="156">
        <v>46.17</v>
      </c>
      <c r="AB20" s="158">
        <v>1837</v>
      </c>
      <c r="AC20" s="156">
        <v>38.31</v>
      </c>
      <c r="AD20" s="158">
        <v>2103</v>
      </c>
      <c r="AE20" s="156">
        <v>56.24</v>
      </c>
      <c r="AG20" s="92" t="s">
        <v>40</v>
      </c>
      <c r="AH20" s="20">
        <v>2767</v>
      </c>
      <c r="AI20" s="156">
        <v>49</v>
      </c>
      <c r="AJ20" s="20">
        <v>1216</v>
      </c>
      <c r="AK20" s="156">
        <v>39.76</v>
      </c>
      <c r="AL20" s="20">
        <v>1551</v>
      </c>
      <c r="AM20" s="156">
        <v>59.91</v>
      </c>
    </row>
    <row r="21" spans="1:39" ht="13.5" customHeight="1" x14ac:dyDescent="0.3">
      <c r="A21" s="86" t="s">
        <v>17</v>
      </c>
      <c r="B21" s="158">
        <v>388</v>
      </c>
      <c r="C21" s="170">
        <v>29.57</v>
      </c>
      <c r="D21" s="158">
        <v>193</v>
      </c>
      <c r="E21" s="170">
        <v>25.66</v>
      </c>
      <c r="F21" s="158">
        <v>195</v>
      </c>
      <c r="G21" s="170">
        <v>34.82</v>
      </c>
      <c r="H21"/>
      <c r="I21" s="195" t="s">
        <v>17</v>
      </c>
      <c r="J21" s="158">
        <v>787</v>
      </c>
      <c r="K21" s="170">
        <v>30.36</v>
      </c>
      <c r="L21" s="158">
        <v>367</v>
      </c>
      <c r="M21" s="170">
        <v>24.24</v>
      </c>
      <c r="N21" s="158">
        <v>420</v>
      </c>
      <c r="O21" s="170">
        <v>38.96</v>
      </c>
      <c r="Q21" s="195" t="s">
        <v>17</v>
      </c>
      <c r="R21" s="158">
        <v>712</v>
      </c>
      <c r="S21" s="156">
        <v>27.01</v>
      </c>
      <c r="T21" s="158">
        <v>312</v>
      </c>
      <c r="U21" s="156">
        <v>20.69</v>
      </c>
      <c r="V21" s="158">
        <v>400</v>
      </c>
      <c r="W21" s="156">
        <v>35.46</v>
      </c>
      <c r="Y21" s="92" t="s">
        <v>17</v>
      </c>
      <c r="Z21" s="158">
        <v>2160</v>
      </c>
      <c r="AA21" s="156">
        <v>25.31</v>
      </c>
      <c r="AB21" s="158">
        <v>911</v>
      </c>
      <c r="AC21" s="156">
        <v>19</v>
      </c>
      <c r="AD21" s="158">
        <v>1249</v>
      </c>
      <c r="AE21" s="156">
        <v>33.4</v>
      </c>
      <c r="AG21" s="92" t="s">
        <v>17</v>
      </c>
      <c r="AH21" s="20">
        <v>1472</v>
      </c>
      <c r="AI21" s="156">
        <v>26.07</v>
      </c>
      <c r="AJ21" s="20">
        <v>584</v>
      </c>
      <c r="AK21" s="156">
        <v>19.100000000000001</v>
      </c>
      <c r="AL21" s="20">
        <v>888</v>
      </c>
      <c r="AM21" s="156">
        <v>34.299999999999997</v>
      </c>
    </row>
    <row r="22" spans="1:39" ht="13.5" customHeight="1" x14ac:dyDescent="0.3">
      <c r="A22" s="86"/>
      <c r="B22" s="158"/>
      <c r="C22" s="194"/>
      <c r="D22" s="158"/>
      <c r="E22" s="170"/>
      <c r="F22" s="158"/>
      <c r="G22" s="170"/>
      <c r="H22"/>
      <c r="I22" s="195"/>
      <c r="J22" s="158"/>
      <c r="K22" s="194"/>
      <c r="L22" s="158"/>
      <c r="M22" s="170"/>
      <c r="N22" s="158"/>
      <c r="O22" s="170"/>
      <c r="Q22" s="195"/>
      <c r="R22" s="20"/>
      <c r="S22" s="96"/>
      <c r="T22" s="20"/>
      <c r="U22" s="96"/>
      <c r="V22" s="20"/>
      <c r="W22" s="156"/>
      <c r="Y22" s="92"/>
      <c r="Z22" s="20"/>
      <c r="AA22" s="96"/>
      <c r="AB22" s="20"/>
      <c r="AC22" s="96"/>
      <c r="AD22" s="20"/>
      <c r="AE22" s="156"/>
      <c r="AG22" s="92"/>
      <c r="AH22" s="20"/>
      <c r="AI22" s="96"/>
      <c r="AJ22" s="20"/>
      <c r="AK22" s="96"/>
      <c r="AL22" s="20"/>
      <c r="AM22" s="156"/>
    </row>
    <row r="23" spans="1:39" ht="13.5" customHeight="1" x14ac:dyDescent="0.3">
      <c r="A23" s="85" t="s">
        <v>41</v>
      </c>
      <c r="B23" s="83">
        <v>0</v>
      </c>
      <c r="C23" s="97">
        <v>0</v>
      </c>
      <c r="D23" s="83">
        <v>0</v>
      </c>
      <c r="E23" s="160">
        <v>0</v>
      </c>
      <c r="F23" s="83">
        <v>0</v>
      </c>
      <c r="G23" s="160">
        <v>0</v>
      </c>
      <c r="H23"/>
      <c r="I23" s="196" t="s">
        <v>41</v>
      </c>
      <c r="J23" s="83"/>
      <c r="K23" s="97"/>
      <c r="L23" s="83"/>
      <c r="M23" s="160"/>
      <c r="N23" s="83"/>
      <c r="O23" s="160"/>
      <c r="Q23" s="196" t="s">
        <v>41</v>
      </c>
      <c r="R23" s="83"/>
      <c r="S23" s="97"/>
      <c r="T23" s="16"/>
      <c r="U23" s="97"/>
      <c r="V23" s="16"/>
      <c r="W23" s="97"/>
      <c r="Y23" s="91" t="s">
        <v>41</v>
      </c>
      <c r="Z23" s="83" t="s">
        <v>8</v>
      </c>
      <c r="AA23" s="97" t="s">
        <v>8</v>
      </c>
      <c r="AB23" s="16" t="s">
        <v>8</v>
      </c>
      <c r="AC23" s="97" t="s">
        <v>8</v>
      </c>
      <c r="AD23" s="16" t="s">
        <v>8</v>
      </c>
      <c r="AE23" s="97" t="s">
        <v>8</v>
      </c>
      <c r="AG23" s="91" t="s">
        <v>41</v>
      </c>
      <c r="AH23" s="83" t="s">
        <v>8</v>
      </c>
      <c r="AI23" s="97" t="s">
        <v>8</v>
      </c>
      <c r="AJ23" s="16" t="s">
        <v>8</v>
      </c>
      <c r="AK23" s="97" t="s">
        <v>8</v>
      </c>
      <c r="AL23" s="16" t="s">
        <v>8</v>
      </c>
      <c r="AM23" s="97" t="s">
        <v>8</v>
      </c>
    </row>
    <row r="24" spans="1:39" ht="13.5" customHeight="1" x14ac:dyDescent="0.3">
      <c r="A24" s="86" t="s">
        <v>18</v>
      </c>
      <c r="B24" s="158">
        <v>569</v>
      </c>
      <c r="C24" s="170">
        <v>43.37</v>
      </c>
      <c r="D24" s="158">
        <v>344</v>
      </c>
      <c r="E24" s="170">
        <v>45.74</v>
      </c>
      <c r="F24" s="158">
        <v>225</v>
      </c>
      <c r="G24" s="170">
        <v>40.18</v>
      </c>
      <c r="H24"/>
      <c r="I24" s="195" t="s">
        <v>18</v>
      </c>
      <c r="J24" s="158">
        <v>1323</v>
      </c>
      <c r="K24" s="170">
        <v>51.04</v>
      </c>
      <c r="L24" s="158">
        <v>820</v>
      </c>
      <c r="M24" s="170">
        <v>54.16</v>
      </c>
      <c r="N24" s="158">
        <v>503</v>
      </c>
      <c r="O24" s="170">
        <v>46.66</v>
      </c>
      <c r="Q24" s="195" t="s">
        <v>18</v>
      </c>
      <c r="R24" s="158">
        <v>1333</v>
      </c>
      <c r="S24" s="156">
        <v>50.57</v>
      </c>
      <c r="T24" s="158">
        <v>797</v>
      </c>
      <c r="U24" s="156">
        <v>52.85</v>
      </c>
      <c r="V24" s="158">
        <v>536</v>
      </c>
      <c r="W24" s="156">
        <v>47.52</v>
      </c>
      <c r="Y24" s="92" t="s">
        <v>18</v>
      </c>
      <c r="Z24" s="158">
        <v>4185</v>
      </c>
      <c r="AA24" s="156">
        <v>49.04</v>
      </c>
      <c r="AB24" s="158">
        <v>2427</v>
      </c>
      <c r="AC24" s="156">
        <v>50.62</v>
      </c>
      <c r="AD24" s="158">
        <v>1758</v>
      </c>
      <c r="AE24" s="156">
        <v>47.02</v>
      </c>
      <c r="AG24" s="92" t="s">
        <v>18</v>
      </c>
      <c r="AH24" s="20">
        <v>2755</v>
      </c>
      <c r="AI24" s="156">
        <v>48.79</v>
      </c>
      <c r="AJ24" s="20">
        <v>1606</v>
      </c>
      <c r="AK24" s="156">
        <v>52.52</v>
      </c>
      <c r="AL24" s="20">
        <v>1149</v>
      </c>
      <c r="AM24" s="156">
        <v>44.38</v>
      </c>
    </row>
    <row r="25" spans="1:39" ht="13.5" customHeight="1" x14ac:dyDescent="0.3">
      <c r="A25" s="86" t="s">
        <v>19</v>
      </c>
      <c r="B25" s="158">
        <v>1031</v>
      </c>
      <c r="C25" s="170">
        <v>78.58</v>
      </c>
      <c r="D25" s="158">
        <v>596</v>
      </c>
      <c r="E25" s="170">
        <v>79.260000000000005</v>
      </c>
      <c r="F25" s="158">
        <v>435</v>
      </c>
      <c r="G25" s="170">
        <v>77.680000000000007</v>
      </c>
      <c r="H25"/>
      <c r="I25" s="195" t="s">
        <v>19</v>
      </c>
      <c r="J25" s="158">
        <v>2025</v>
      </c>
      <c r="K25" s="170">
        <v>78.13</v>
      </c>
      <c r="L25" s="158">
        <v>1175</v>
      </c>
      <c r="M25" s="170">
        <v>77.61</v>
      </c>
      <c r="N25" s="158">
        <v>850</v>
      </c>
      <c r="O25" s="170">
        <v>78.849999999999994</v>
      </c>
      <c r="Q25" s="195" t="s">
        <v>19</v>
      </c>
      <c r="R25" s="158">
        <v>1996</v>
      </c>
      <c r="S25" s="156">
        <v>75.72</v>
      </c>
      <c r="T25" s="158">
        <v>1118</v>
      </c>
      <c r="U25" s="156">
        <v>74.14</v>
      </c>
      <c r="V25" s="158">
        <v>878</v>
      </c>
      <c r="W25" s="156">
        <v>77.84</v>
      </c>
      <c r="Y25" s="92" t="s">
        <v>19</v>
      </c>
      <c r="Z25" s="158">
        <v>6737</v>
      </c>
      <c r="AA25" s="156">
        <v>78.94</v>
      </c>
      <c r="AB25" s="158">
        <v>3719</v>
      </c>
      <c r="AC25" s="156">
        <v>77.56</v>
      </c>
      <c r="AD25" s="158">
        <v>3018</v>
      </c>
      <c r="AE25" s="156">
        <v>80.72</v>
      </c>
      <c r="AG25" s="92" t="s">
        <v>19</v>
      </c>
      <c r="AH25" s="20">
        <v>4408</v>
      </c>
      <c r="AI25" s="156">
        <v>78.06</v>
      </c>
      <c r="AJ25" s="20">
        <v>2376</v>
      </c>
      <c r="AK25" s="156">
        <v>77.7</v>
      </c>
      <c r="AL25" s="20">
        <v>2032</v>
      </c>
      <c r="AM25" s="156">
        <v>78.489999999999995</v>
      </c>
    </row>
    <row r="26" spans="1:39" ht="13.5" customHeight="1" x14ac:dyDescent="0.3">
      <c r="A26" s="86" t="s">
        <v>20</v>
      </c>
      <c r="B26" s="158">
        <v>388</v>
      </c>
      <c r="C26" s="170">
        <v>29.57</v>
      </c>
      <c r="D26" s="158">
        <v>260</v>
      </c>
      <c r="E26" s="170">
        <v>34.57</v>
      </c>
      <c r="F26" s="158">
        <v>128</v>
      </c>
      <c r="G26" s="170">
        <v>22.86</v>
      </c>
      <c r="H26"/>
      <c r="I26" s="195" t="s">
        <v>20</v>
      </c>
      <c r="J26" s="158">
        <v>711</v>
      </c>
      <c r="K26" s="170">
        <v>27.43</v>
      </c>
      <c r="L26" s="158">
        <v>459</v>
      </c>
      <c r="M26" s="170">
        <v>30.32</v>
      </c>
      <c r="N26" s="158">
        <v>252</v>
      </c>
      <c r="O26" s="170">
        <v>23.38</v>
      </c>
      <c r="Q26" s="195" t="s">
        <v>20</v>
      </c>
      <c r="R26" s="158">
        <v>708</v>
      </c>
      <c r="S26" s="156">
        <v>26.86</v>
      </c>
      <c r="T26" s="158">
        <v>427</v>
      </c>
      <c r="U26" s="156">
        <v>28.32</v>
      </c>
      <c r="V26" s="158">
        <v>281</v>
      </c>
      <c r="W26" s="156">
        <v>24.91</v>
      </c>
      <c r="Y26" s="92" t="s">
        <v>20</v>
      </c>
      <c r="Z26" s="158">
        <v>2463</v>
      </c>
      <c r="AA26" s="156">
        <v>28.86</v>
      </c>
      <c r="AB26" s="158">
        <v>1477</v>
      </c>
      <c r="AC26" s="156">
        <v>30.8</v>
      </c>
      <c r="AD26" s="158">
        <v>986</v>
      </c>
      <c r="AE26" s="156">
        <v>26.37</v>
      </c>
      <c r="AG26" s="92" t="s">
        <v>20</v>
      </c>
      <c r="AH26" s="20">
        <v>1555</v>
      </c>
      <c r="AI26" s="156">
        <v>27.54</v>
      </c>
      <c r="AJ26" s="20">
        <v>926</v>
      </c>
      <c r="AK26" s="156">
        <v>30.28</v>
      </c>
      <c r="AL26" s="20">
        <v>629</v>
      </c>
      <c r="AM26" s="156">
        <v>24.3</v>
      </c>
    </row>
    <row r="27" spans="1:39" ht="13.5" customHeight="1" x14ac:dyDescent="0.3">
      <c r="A27" s="86" t="s">
        <v>21</v>
      </c>
      <c r="B27" s="158">
        <v>206</v>
      </c>
      <c r="C27" s="170">
        <v>15.7</v>
      </c>
      <c r="D27" s="158">
        <v>112</v>
      </c>
      <c r="E27" s="170">
        <v>14.89</v>
      </c>
      <c r="F27" s="158">
        <v>94</v>
      </c>
      <c r="G27" s="170">
        <v>16.79</v>
      </c>
      <c r="H27"/>
      <c r="I27" s="195" t="s">
        <v>21</v>
      </c>
      <c r="J27" s="158">
        <v>436</v>
      </c>
      <c r="K27" s="170">
        <v>16.82</v>
      </c>
      <c r="L27" s="158">
        <v>216</v>
      </c>
      <c r="M27" s="170">
        <v>14.27</v>
      </c>
      <c r="N27" s="158">
        <v>220</v>
      </c>
      <c r="O27" s="170">
        <v>20.41</v>
      </c>
      <c r="Q27" s="195" t="s">
        <v>21</v>
      </c>
      <c r="R27" s="158">
        <v>427</v>
      </c>
      <c r="S27" s="156">
        <v>16.2</v>
      </c>
      <c r="T27" s="158">
        <v>235</v>
      </c>
      <c r="U27" s="156">
        <v>15.58</v>
      </c>
      <c r="V27" s="158">
        <v>192</v>
      </c>
      <c r="W27" s="156">
        <v>17.02</v>
      </c>
      <c r="Y27" s="92" t="s">
        <v>21</v>
      </c>
      <c r="Z27" s="158">
        <v>1339</v>
      </c>
      <c r="AA27" s="156">
        <v>15.69</v>
      </c>
      <c r="AB27" s="158">
        <v>690</v>
      </c>
      <c r="AC27" s="156">
        <v>14.39</v>
      </c>
      <c r="AD27" s="158">
        <v>649</v>
      </c>
      <c r="AE27" s="156">
        <v>17.36</v>
      </c>
      <c r="AG27" s="92" t="s">
        <v>21</v>
      </c>
      <c r="AH27" s="20">
        <v>780</v>
      </c>
      <c r="AI27" s="156">
        <v>13.81</v>
      </c>
      <c r="AJ27" s="20">
        <v>378</v>
      </c>
      <c r="AK27" s="156">
        <v>12.36</v>
      </c>
      <c r="AL27" s="20">
        <v>402</v>
      </c>
      <c r="AM27" s="156">
        <v>15.53</v>
      </c>
    </row>
    <row r="28" spans="1:39" ht="13.5" customHeight="1" x14ac:dyDescent="0.3">
      <c r="A28" s="85" t="s">
        <v>22</v>
      </c>
      <c r="B28" s="16">
        <v>0</v>
      </c>
      <c r="C28" s="97">
        <v>0</v>
      </c>
      <c r="D28" s="83">
        <v>0</v>
      </c>
      <c r="E28" s="160">
        <v>0</v>
      </c>
      <c r="F28" s="83">
        <v>0</v>
      </c>
      <c r="G28" s="160">
        <v>0</v>
      </c>
      <c r="H28"/>
      <c r="I28" s="196" t="s">
        <v>22</v>
      </c>
      <c r="J28" s="16"/>
      <c r="K28" s="97"/>
      <c r="L28" s="83"/>
      <c r="M28" s="160"/>
      <c r="N28" s="83"/>
      <c r="O28" s="160"/>
      <c r="Q28" s="196" t="s">
        <v>22</v>
      </c>
      <c r="R28" s="16"/>
      <c r="S28" s="97"/>
      <c r="T28" s="16"/>
      <c r="U28" s="95"/>
      <c r="V28" s="16"/>
      <c r="W28" s="97"/>
      <c r="Y28" s="91" t="s">
        <v>22</v>
      </c>
      <c r="Z28" s="16" t="s">
        <v>8</v>
      </c>
      <c r="AA28" s="97" t="s">
        <v>8</v>
      </c>
      <c r="AB28" s="16" t="s">
        <v>8</v>
      </c>
      <c r="AC28" s="95" t="s">
        <v>8</v>
      </c>
      <c r="AD28" s="16" t="s">
        <v>8</v>
      </c>
      <c r="AE28" s="97" t="s">
        <v>8</v>
      </c>
      <c r="AG28" s="91" t="s">
        <v>22</v>
      </c>
      <c r="AH28" s="16" t="s">
        <v>8</v>
      </c>
      <c r="AI28" s="97" t="s">
        <v>8</v>
      </c>
      <c r="AJ28" s="16" t="s">
        <v>8</v>
      </c>
      <c r="AK28" s="95" t="s">
        <v>8</v>
      </c>
      <c r="AL28" s="16" t="s">
        <v>8</v>
      </c>
      <c r="AM28" s="97" t="s">
        <v>8</v>
      </c>
    </row>
    <row r="29" spans="1:39" ht="13.5" customHeight="1" x14ac:dyDescent="0.3">
      <c r="A29" s="87" t="s">
        <v>23</v>
      </c>
      <c r="B29" s="158">
        <v>203</v>
      </c>
      <c r="C29" s="170">
        <v>15.47</v>
      </c>
      <c r="D29" s="158">
        <v>109</v>
      </c>
      <c r="E29" s="170">
        <v>14.49</v>
      </c>
      <c r="F29" s="158">
        <v>94</v>
      </c>
      <c r="G29" s="170">
        <v>16.79</v>
      </c>
      <c r="H29"/>
      <c r="I29" s="200" t="s">
        <v>23</v>
      </c>
      <c r="J29" s="158">
        <v>378</v>
      </c>
      <c r="K29" s="170">
        <v>14.58</v>
      </c>
      <c r="L29" s="158">
        <v>223</v>
      </c>
      <c r="M29" s="170">
        <v>14.73</v>
      </c>
      <c r="N29" s="158">
        <v>155</v>
      </c>
      <c r="O29" s="170">
        <v>14.38</v>
      </c>
      <c r="Q29" s="200" t="s">
        <v>23</v>
      </c>
      <c r="R29" s="158">
        <v>429</v>
      </c>
      <c r="S29" s="156">
        <v>16.27</v>
      </c>
      <c r="T29" s="158">
        <v>254</v>
      </c>
      <c r="U29" s="156">
        <v>16.84</v>
      </c>
      <c r="V29" s="158">
        <v>175</v>
      </c>
      <c r="W29" s="156">
        <v>15.51</v>
      </c>
      <c r="Y29" s="93" t="s">
        <v>23</v>
      </c>
      <c r="Z29" s="158">
        <v>1223</v>
      </c>
      <c r="AA29" s="156">
        <v>14.33</v>
      </c>
      <c r="AB29" s="158">
        <v>726</v>
      </c>
      <c r="AC29" s="156">
        <v>15.14</v>
      </c>
      <c r="AD29" s="158">
        <v>497</v>
      </c>
      <c r="AE29" s="156">
        <v>13.29</v>
      </c>
      <c r="AG29" s="93" t="s">
        <v>23</v>
      </c>
      <c r="AH29" s="20">
        <v>895</v>
      </c>
      <c r="AI29" s="156">
        <v>15.85</v>
      </c>
      <c r="AJ29" s="20">
        <v>473</v>
      </c>
      <c r="AK29" s="156">
        <v>15.47</v>
      </c>
      <c r="AL29" s="20">
        <v>422</v>
      </c>
      <c r="AM29" s="156">
        <v>16.3</v>
      </c>
    </row>
    <row r="30" spans="1:39" ht="13.5" customHeight="1" x14ac:dyDescent="0.3">
      <c r="A30" s="87" t="s">
        <v>24</v>
      </c>
      <c r="B30" s="158">
        <v>397</v>
      </c>
      <c r="C30" s="170">
        <v>30.26</v>
      </c>
      <c r="D30" s="158">
        <v>203</v>
      </c>
      <c r="E30" s="170">
        <v>26.99</v>
      </c>
      <c r="F30" s="158">
        <v>194</v>
      </c>
      <c r="G30" s="170">
        <v>34.64</v>
      </c>
      <c r="H30"/>
      <c r="I30" s="200" t="s">
        <v>24</v>
      </c>
      <c r="J30" s="158">
        <v>700</v>
      </c>
      <c r="K30" s="170">
        <v>27.01</v>
      </c>
      <c r="L30" s="158">
        <v>374</v>
      </c>
      <c r="M30" s="170">
        <v>24.7</v>
      </c>
      <c r="N30" s="158">
        <v>326</v>
      </c>
      <c r="O30" s="170">
        <v>30.24</v>
      </c>
      <c r="Q30" s="200" t="s">
        <v>24</v>
      </c>
      <c r="R30" s="158">
        <v>689</v>
      </c>
      <c r="S30" s="156">
        <v>26.14</v>
      </c>
      <c r="T30" s="158">
        <v>364</v>
      </c>
      <c r="U30" s="156">
        <v>24.14</v>
      </c>
      <c r="V30" s="158">
        <v>325</v>
      </c>
      <c r="W30" s="156">
        <v>28.81</v>
      </c>
      <c r="Y30" s="93" t="s">
        <v>24</v>
      </c>
      <c r="Z30" s="158">
        <v>2247</v>
      </c>
      <c r="AA30" s="156">
        <v>26.33</v>
      </c>
      <c r="AB30" s="158">
        <v>1166</v>
      </c>
      <c r="AC30" s="156">
        <v>24.32</v>
      </c>
      <c r="AD30" s="158">
        <v>1081</v>
      </c>
      <c r="AE30" s="156">
        <v>28.91</v>
      </c>
      <c r="AG30" s="93" t="s">
        <v>24</v>
      </c>
      <c r="AH30" s="20">
        <v>1515</v>
      </c>
      <c r="AI30" s="156">
        <v>26.83</v>
      </c>
      <c r="AJ30" s="20">
        <v>752</v>
      </c>
      <c r="AK30" s="156">
        <v>24.59</v>
      </c>
      <c r="AL30" s="20">
        <v>763</v>
      </c>
      <c r="AM30" s="156">
        <v>29.47</v>
      </c>
    </row>
    <row r="31" spans="1:39" ht="13.5" customHeight="1" x14ac:dyDescent="0.3">
      <c r="A31" s="88" t="s">
        <v>25</v>
      </c>
      <c r="B31" s="158">
        <v>712</v>
      </c>
      <c r="C31" s="170">
        <v>54.27</v>
      </c>
      <c r="D31" s="158">
        <v>440</v>
      </c>
      <c r="E31" s="170">
        <v>58.51</v>
      </c>
      <c r="F31" s="158">
        <v>272</v>
      </c>
      <c r="G31" s="170">
        <v>48.57</v>
      </c>
      <c r="H31"/>
      <c r="I31" s="201" t="s">
        <v>25</v>
      </c>
      <c r="J31" s="158">
        <v>1514</v>
      </c>
      <c r="K31" s="170">
        <v>58.41</v>
      </c>
      <c r="L31" s="158">
        <v>917</v>
      </c>
      <c r="M31" s="170">
        <v>60.57</v>
      </c>
      <c r="N31" s="158">
        <v>597</v>
      </c>
      <c r="O31" s="170">
        <v>55.38</v>
      </c>
      <c r="Q31" s="201" t="s">
        <v>25</v>
      </c>
      <c r="R31" s="158">
        <v>1518</v>
      </c>
      <c r="S31" s="156">
        <v>57.59</v>
      </c>
      <c r="T31" s="158">
        <v>890</v>
      </c>
      <c r="U31" s="156">
        <v>59.02</v>
      </c>
      <c r="V31" s="158">
        <v>628</v>
      </c>
      <c r="W31" s="156">
        <v>55.67</v>
      </c>
      <c r="X31" s="13"/>
      <c r="Y31" s="94" t="s">
        <v>25</v>
      </c>
      <c r="Z31" s="158">
        <v>5064</v>
      </c>
      <c r="AA31" s="156">
        <v>59.34</v>
      </c>
      <c r="AB31" s="158">
        <v>2903</v>
      </c>
      <c r="AC31" s="156">
        <v>60.54</v>
      </c>
      <c r="AD31" s="158">
        <v>2161</v>
      </c>
      <c r="AE31" s="156">
        <v>57.8</v>
      </c>
      <c r="AG31" s="94" t="s">
        <v>25</v>
      </c>
      <c r="AH31" s="20">
        <v>3237</v>
      </c>
      <c r="AI31" s="156">
        <v>57.32</v>
      </c>
      <c r="AJ31" s="20">
        <v>1833</v>
      </c>
      <c r="AK31" s="156">
        <v>59.94</v>
      </c>
      <c r="AL31" s="20">
        <v>1404</v>
      </c>
      <c r="AM31" s="156">
        <v>54.23</v>
      </c>
    </row>
    <row r="32" spans="1:39" ht="13.5" customHeight="1" x14ac:dyDescent="0.3">
      <c r="A32" s="86"/>
      <c r="B32" s="158"/>
      <c r="C32" s="194"/>
      <c r="D32" s="158"/>
      <c r="E32" s="170"/>
      <c r="F32" s="158"/>
      <c r="G32" s="170"/>
      <c r="H32"/>
      <c r="I32" s="195"/>
      <c r="J32" s="158"/>
      <c r="K32" s="194"/>
      <c r="L32" s="158"/>
      <c r="M32" s="170"/>
      <c r="N32" s="158"/>
      <c r="O32" s="170"/>
      <c r="Q32" s="195"/>
      <c r="R32" s="20"/>
      <c r="S32" s="96"/>
      <c r="T32" s="20"/>
      <c r="U32" s="96"/>
      <c r="V32" s="20"/>
      <c r="W32" s="156"/>
      <c r="Y32" s="92"/>
      <c r="Z32" s="20"/>
      <c r="AA32" s="96"/>
      <c r="AB32" s="20"/>
      <c r="AC32" s="96"/>
      <c r="AD32" s="20"/>
      <c r="AE32" s="156"/>
      <c r="AG32" s="92"/>
      <c r="AH32" s="20"/>
      <c r="AI32" s="96"/>
      <c r="AJ32" s="20"/>
      <c r="AK32" s="96"/>
      <c r="AL32" s="20"/>
      <c r="AM32" s="156"/>
    </row>
    <row r="33" spans="1:39" ht="13.5" customHeight="1" x14ac:dyDescent="0.3">
      <c r="A33" s="85" t="s">
        <v>26</v>
      </c>
      <c r="B33" s="16">
        <v>0</v>
      </c>
      <c r="C33" s="97">
        <v>0</v>
      </c>
      <c r="D33" s="83">
        <v>0</v>
      </c>
      <c r="E33" s="160">
        <v>0</v>
      </c>
      <c r="F33" s="83">
        <v>0</v>
      </c>
      <c r="G33" s="160">
        <v>0</v>
      </c>
      <c r="H33"/>
      <c r="I33" s="196" t="s">
        <v>26</v>
      </c>
      <c r="J33" s="16"/>
      <c r="K33" s="97"/>
      <c r="L33" s="83"/>
      <c r="M33" s="160"/>
      <c r="N33" s="83"/>
      <c r="O33" s="160"/>
      <c r="Q33" s="196" t="s">
        <v>26</v>
      </c>
      <c r="R33" s="16"/>
      <c r="S33" s="97"/>
      <c r="T33" s="16"/>
      <c r="U33" s="95"/>
      <c r="V33" s="16"/>
      <c r="W33" s="97"/>
      <c r="Y33" s="91" t="s">
        <v>26</v>
      </c>
      <c r="Z33" s="16" t="s">
        <v>8</v>
      </c>
      <c r="AA33" s="97" t="s">
        <v>8</v>
      </c>
      <c r="AB33" s="16" t="s">
        <v>8</v>
      </c>
      <c r="AC33" s="95" t="s">
        <v>8</v>
      </c>
      <c r="AD33" s="16" t="s">
        <v>8</v>
      </c>
      <c r="AE33" s="97" t="s">
        <v>8</v>
      </c>
      <c r="AG33" s="91" t="s">
        <v>26</v>
      </c>
      <c r="AH33" s="16" t="s">
        <v>8</v>
      </c>
      <c r="AI33" s="97" t="s">
        <v>8</v>
      </c>
      <c r="AJ33" s="16" t="s">
        <v>8</v>
      </c>
      <c r="AK33" s="95" t="s">
        <v>8</v>
      </c>
      <c r="AL33" s="16" t="s">
        <v>8</v>
      </c>
      <c r="AM33" s="97" t="s">
        <v>8</v>
      </c>
    </row>
    <row r="34" spans="1:39" ht="13.5" customHeight="1" x14ac:dyDescent="0.3">
      <c r="A34" s="86" t="s">
        <v>27</v>
      </c>
      <c r="B34" s="158">
        <v>444</v>
      </c>
      <c r="C34" s="170">
        <v>33.840000000000003</v>
      </c>
      <c r="D34" s="158">
        <v>189</v>
      </c>
      <c r="E34" s="170">
        <v>25.13</v>
      </c>
      <c r="F34" s="158">
        <v>255</v>
      </c>
      <c r="G34" s="170">
        <v>45.54</v>
      </c>
      <c r="H34"/>
      <c r="I34" s="195" t="s">
        <v>27</v>
      </c>
      <c r="J34" s="158">
        <v>1018</v>
      </c>
      <c r="K34" s="170">
        <v>39.270000000000003</v>
      </c>
      <c r="L34" s="158">
        <v>490</v>
      </c>
      <c r="M34" s="170">
        <v>32.36</v>
      </c>
      <c r="N34" s="158">
        <v>528</v>
      </c>
      <c r="O34" s="170">
        <v>48.98</v>
      </c>
      <c r="Q34" s="195" t="s">
        <v>27</v>
      </c>
      <c r="R34" s="158">
        <v>943</v>
      </c>
      <c r="S34" s="156">
        <v>35.770000000000003</v>
      </c>
      <c r="T34" s="158">
        <v>460</v>
      </c>
      <c r="U34" s="156">
        <v>30.5</v>
      </c>
      <c r="V34" s="158">
        <v>483</v>
      </c>
      <c r="W34" s="156">
        <v>42.82</v>
      </c>
      <c r="Y34" s="92" t="s">
        <v>27</v>
      </c>
      <c r="Z34" s="158">
        <v>3113</v>
      </c>
      <c r="AA34" s="156">
        <v>36.479999999999997</v>
      </c>
      <c r="AB34" s="158">
        <v>1371</v>
      </c>
      <c r="AC34" s="156">
        <v>28.59</v>
      </c>
      <c r="AD34" s="158">
        <v>1742</v>
      </c>
      <c r="AE34" s="156">
        <v>46.59</v>
      </c>
      <c r="AG34" s="92" t="s">
        <v>27</v>
      </c>
      <c r="AH34" s="20">
        <v>2630</v>
      </c>
      <c r="AI34" s="156">
        <v>46.57</v>
      </c>
      <c r="AJ34" s="20">
        <v>1150</v>
      </c>
      <c r="AK34" s="156">
        <v>37.61</v>
      </c>
      <c r="AL34" s="20">
        <v>1480</v>
      </c>
      <c r="AM34" s="156">
        <v>57.16</v>
      </c>
    </row>
    <row r="35" spans="1:39" ht="13.5" customHeight="1" thickBot="1" x14ac:dyDescent="0.35">
      <c r="A35" s="316" t="s">
        <v>28</v>
      </c>
      <c r="B35" s="317">
        <v>450</v>
      </c>
      <c r="C35" s="318">
        <v>34.299999999999997</v>
      </c>
      <c r="D35" s="317">
        <v>264</v>
      </c>
      <c r="E35" s="318">
        <v>35.11</v>
      </c>
      <c r="F35" s="317">
        <v>186</v>
      </c>
      <c r="G35" s="318">
        <v>33.21</v>
      </c>
      <c r="H35"/>
      <c r="I35" s="319" t="s">
        <v>28</v>
      </c>
      <c r="J35" s="317">
        <v>855</v>
      </c>
      <c r="K35" s="318">
        <v>32.99</v>
      </c>
      <c r="L35" s="317">
        <v>532</v>
      </c>
      <c r="M35" s="318">
        <v>35.14</v>
      </c>
      <c r="N35" s="317">
        <v>323</v>
      </c>
      <c r="O35" s="318">
        <v>29.96</v>
      </c>
      <c r="Q35" s="319" t="s">
        <v>28</v>
      </c>
      <c r="R35" s="317">
        <v>751</v>
      </c>
      <c r="S35" s="320">
        <v>28.49</v>
      </c>
      <c r="T35" s="317">
        <v>421</v>
      </c>
      <c r="U35" s="320">
        <v>27.92</v>
      </c>
      <c r="V35" s="317">
        <v>330</v>
      </c>
      <c r="W35" s="320">
        <v>29.26</v>
      </c>
      <c r="Y35" s="321" t="s">
        <v>28</v>
      </c>
      <c r="Z35" s="317">
        <v>2209</v>
      </c>
      <c r="AA35" s="320">
        <v>25.88</v>
      </c>
      <c r="AB35" s="317">
        <v>1182</v>
      </c>
      <c r="AC35" s="320">
        <v>24.65</v>
      </c>
      <c r="AD35" s="317">
        <v>1027</v>
      </c>
      <c r="AE35" s="320">
        <v>27.47</v>
      </c>
      <c r="AG35" s="321" t="s">
        <v>28</v>
      </c>
      <c r="AH35" s="322">
        <v>1484</v>
      </c>
      <c r="AI35" s="320">
        <v>26.28</v>
      </c>
      <c r="AJ35" s="322">
        <v>802</v>
      </c>
      <c r="AK35" s="320">
        <v>26.23</v>
      </c>
      <c r="AL35" s="322">
        <v>682</v>
      </c>
      <c r="AM35" s="320">
        <v>26.34</v>
      </c>
    </row>
    <row r="36" spans="1:39" ht="22.5" customHeight="1" x14ac:dyDescent="0.3">
      <c r="A36" s="406" t="s">
        <v>45</v>
      </c>
      <c r="B36" s="406"/>
      <c r="C36" s="406"/>
      <c r="D36" s="406"/>
      <c r="E36" s="406"/>
      <c r="F36" s="406"/>
      <c r="G36" s="406"/>
      <c r="I36" s="406" t="s">
        <v>45</v>
      </c>
      <c r="J36" s="406"/>
      <c r="K36" s="406"/>
      <c r="L36" s="406"/>
      <c r="M36" s="406"/>
      <c r="N36" s="406"/>
      <c r="O36" s="406"/>
      <c r="Q36" s="406" t="s">
        <v>45</v>
      </c>
      <c r="R36" s="406"/>
      <c r="S36" s="406"/>
      <c r="T36" s="406"/>
      <c r="U36" s="406"/>
      <c r="V36" s="406"/>
      <c r="W36" s="406"/>
      <c r="Y36" s="406" t="s">
        <v>45</v>
      </c>
      <c r="Z36" s="406"/>
      <c r="AA36" s="406"/>
      <c r="AB36" s="406"/>
      <c r="AC36" s="406"/>
      <c r="AD36" s="406"/>
      <c r="AE36" s="406"/>
      <c r="AG36" s="406" t="s">
        <v>45</v>
      </c>
      <c r="AH36" s="406"/>
      <c r="AI36" s="406"/>
      <c r="AJ36" s="406"/>
      <c r="AK36" s="406"/>
      <c r="AL36" s="406"/>
      <c r="AM36" s="406"/>
    </row>
    <row r="37" spans="1:39" ht="13.5" customHeight="1" x14ac:dyDescent="0.3">
      <c r="A37" s="407" t="s">
        <v>46</v>
      </c>
      <c r="B37" s="407"/>
      <c r="C37" s="407"/>
      <c r="D37" s="407"/>
      <c r="E37" s="407"/>
      <c r="F37" s="407"/>
      <c r="G37" s="407"/>
      <c r="I37" s="407" t="s">
        <v>46</v>
      </c>
      <c r="J37" s="407"/>
      <c r="K37" s="407"/>
      <c r="L37" s="407"/>
      <c r="M37" s="407"/>
      <c r="N37" s="407"/>
      <c r="O37" s="407"/>
      <c r="Q37" s="407" t="s">
        <v>46</v>
      </c>
      <c r="R37" s="407"/>
      <c r="S37" s="407"/>
      <c r="T37" s="407"/>
      <c r="U37" s="407"/>
      <c r="V37" s="407"/>
      <c r="W37" s="407"/>
      <c r="Y37" s="407" t="s">
        <v>46</v>
      </c>
      <c r="Z37" s="407"/>
      <c r="AA37" s="407"/>
      <c r="AB37" s="407"/>
      <c r="AC37" s="407"/>
      <c r="AD37" s="407"/>
      <c r="AE37" s="407"/>
      <c r="AG37" s="407" t="s">
        <v>46</v>
      </c>
      <c r="AH37" s="407"/>
      <c r="AI37" s="407"/>
      <c r="AJ37" s="407"/>
      <c r="AK37" s="407"/>
      <c r="AL37" s="407"/>
      <c r="AM37" s="407"/>
    </row>
    <row r="38" spans="1:39" ht="13.5" customHeight="1" x14ac:dyDescent="0.3">
      <c r="A38" s="400" t="s">
        <v>47</v>
      </c>
      <c r="B38" s="400"/>
      <c r="C38" s="400"/>
      <c r="D38" s="400"/>
      <c r="E38" s="400"/>
      <c r="F38" s="400"/>
      <c r="G38" s="400"/>
      <c r="I38" s="400" t="s">
        <v>47</v>
      </c>
      <c r="J38" s="400"/>
      <c r="K38" s="400"/>
      <c r="L38" s="400"/>
      <c r="M38" s="400"/>
      <c r="N38" s="400"/>
      <c r="O38" s="400"/>
      <c r="Q38" s="400" t="s">
        <v>47</v>
      </c>
      <c r="R38" s="400"/>
      <c r="S38" s="400"/>
      <c r="T38" s="400"/>
      <c r="U38" s="400"/>
      <c r="V38" s="400"/>
      <c r="W38" s="400"/>
      <c r="Y38" s="400" t="s">
        <v>47</v>
      </c>
      <c r="Z38" s="400"/>
      <c r="AA38" s="400"/>
      <c r="AB38" s="400"/>
      <c r="AC38" s="400"/>
      <c r="AD38" s="400"/>
      <c r="AE38" s="400"/>
      <c r="AG38" s="400" t="s">
        <v>47</v>
      </c>
      <c r="AH38" s="400"/>
      <c r="AI38" s="400"/>
      <c r="AJ38" s="400"/>
      <c r="AK38" s="400"/>
      <c r="AL38" s="400"/>
      <c r="AM38" s="400"/>
    </row>
  </sheetData>
  <mergeCells count="32">
    <mergeCell ref="Q37:W37"/>
    <mergeCell ref="Q38:W38"/>
    <mergeCell ref="Y36:AE36"/>
    <mergeCell ref="Y37:AE37"/>
    <mergeCell ref="Y38:AE38"/>
    <mergeCell ref="A38:G38"/>
    <mergeCell ref="B7:C7"/>
    <mergeCell ref="D7:E7"/>
    <mergeCell ref="F7:G7"/>
    <mergeCell ref="A37:G37"/>
    <mergeCell ref="A36:G36"/>
    <mergeCell ref="I38:O38"/>
    <mergeCell ref="AH7:AI7"/>
    <mergeCell ref="AJ7:AK7"/>
    <mergeCell ref="AL7:AM7"/>
    <mergeCell ref="Z7:AA7"/>
    <mergeCell ref="AB7:AC7"/>
    <mergeCell ref="AD7:AE7"/>
    <mergeCell ref="J7:K7"/>
    <mergeCell ref="L7:M7"/>
    <mergeCell ref="N7:O7"/>
    <mergeCell ref="I36:O36"/>
    <mergeCell ref="I37:O37"/>
    <mergeCell ref="AG36:AM36"/>
    <mergeCell ref="AG37:AM37"/>
    <mergeCell ref="AG38:AM38"/>
    <mergeCell ref="Q36:W36"/>
    <mergeCell ref="A2:G2"/>
    <mergeCell ref="Q3:W3"/>
    <mergeCell ref="R7:S7"/>
    <mergeCell ref="T7:U7"/>
    <mergeCell ref="V7:W7"/>
  </mergeCells>
  <pageMargins left="0.75" right="0.75" top="1" bottom="1" header="0.5" footer="0.5"/>
  <pageSetup paperSize="9" scale="4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AM54"/>
  <sheetViews>
    <sheetView zoomScaleNormal="100" workbookViewId="0"/>
  </sheetViews>
  <sheetFormatPr defaultRowHeight="13.5" x14ac:dyDescent="0.3"/>
  <cols>
    <col min="1" max="1" width="21" customWidth="1"/>
    <col min="4" max="5" width="9.33203125" customWidth="1"/>
    <col min="9" max="9" width="21" customWidth="1"/>
    <col min="17" max="17" width="21" customWidth="1"/>
    <col min="25" max="25" width="20.6640625" customWidth="1"/>
    <col min="26" max="31" width="9.5" customWidth="1"/>
    <col min="33" max="33" width="20.6640625" customWidth="1"/>
    <col min="34" max="39" width="9.5" customWidth="1"/>
    <col min="41" max="41" width="20.1640625" customWidth="1"/>
  </cols>
  <sheetData>
    <row r="1" spans="1:39" ht="18" customHeight="1" x14ac:dyDescent="0.3">
      <c r="A1" s="7" t="s">
        <v>170</v>
      </c>
      <c r="I1" s="7"/>
    </row>
    <row r="2" spans="1:39" ht="13.5" customHeight="1" x14ac:dyDescent="0.3">
      <c r="A2" s="394" t="s">
        <v>300</v>
      </c>
      <c r="B2" s="395"/>
      <c r="C2" s="395"/>
      <c r="D2" s="395"/>
      <c r="E2" s="395"/>
      <c r="F2" s="395"/>
      <c r="G2" s="395"/>
      <c r="I2" s="394"/>
      <c r="J2" s="395"/>
      <c r="K2" s="395"/>
      <c r="L2" s="395"/>
      <c r="M2" s="395"/>
      <c r="N2" s="395"/>
      <c r="O2" s="395"/>
      <c r="AA2" s="179"/>
    </row>
    <row r="3" spans="1:39" ht="28.5" customHeight="1" x14ac:dyDescent="0.3"/>
    <row r="4" spans="1:39" s="21" customFormat="1" x14ac:dyDescent="0.3">
      <c r="A4" s="172" t="s">
        <v>277</v>
      </c>
      <c r="I4" s="172" t="s">
        <v>276</v>
      </c>
      <c r="Q4" s="172" t="s">
        <v>275</v>
      </c>
      <c r="Y4" s="172" t="s">
        <v>274</v>
      </c>
      <c r="AG4" s="172" t="s">
        <v>273</v>
      </c>
    </row>
    <row r="5" spans="1:39" ht="13.5" customHeight="1" thickBot="1" x14ac:dyDescent="0.35"/>
    <row r="6" spans="1:39" ht="13.5" customHeight="1" x14ac:dyDescent="0.3">
      <c r="A6" s="408" t="s">
        <v>171</v>
      </c>
      <c r="B6" s="410" t="s">
        <v>2</v>
      </c>
      <c r="C6" s="410"/>
      <c r="D6" s="411" t="s">
        <v>27</v>
      </c>
      <c r="E6" s="412"/>
      <c r="F6" s="411" t="s">
        <v>28</v>
      </c>
      <c r="G6" s="413"/>
      <c r="I6" s="408" t="s">
        <v>171</v>
      </c>
      <c r="J6" s="410" t="s">
        <v>2</v>
      </c>
      <c r="K6" s="410"/>
      <c r="L6" s="411" t="s">
        <v>27</v>
      </c>
      <c r="M6" s="412"/>
      <c r="N6" s="411" t="s">
        <v>28</v>
      </c>
      <c r="O6" s="413"/>
      <c r="Q6" s="408" t="s">
        <v>171</v>
      </c>
      <c r="R6" s="410" t="s">
        <v>2</v>
      </c>
      <c r="S6" s="410"/>
      <c r="T6" s="411" t="s">
        <v>27</v>
      </c>
      <c r="U6" s="412"/>
      <c r="V6" s="411" t="s">
        <v>28</v>
      </c>
      <c r="W6" s="413"/>
      <c r="Y6" s="418" t="s">
        <v>171</v>
      </c>
      <c r="Z6" s="410" t="s">
        <v>2</v>
      </c>
      <c r="AA6" s="417"/>
      <c r="AB6" s="414" t="s">
        <v>27</v>
      </c>
      <c r="AC6" s="415"/>
      <c r="AD6" s="414" t="s">
        <v>28</v>
      </c>
      <c r="AE6" s="416"/>
      <c r="AG6" s="418" t="s">
        <v>171</v>
      </c>
      <c r="AH6" s="410" t="s">
        <v>2</v>
      </c>
      <c r="AI6" s="417"/>
      <c r="AJ6" s="414" t="s">
        <v>27</v>
      </c>
      <c r="AK6" s="415"/>
      <c r="AL6" s="414" t="s">
        <v>28</v>
      </c>
      <c r="AM6" s="416"/>
    </row>
    <row r="7" spans="1:39" ht="27.75" customHeight="1" x14ac:dyDescent="0.3">
      <c r="A7" s="409"/>
      <c r="B7" s="106" t="s">
        <v>5</v>
      </c>
      <c r="C7" s="107" t="s">
        <v>49</v>
      </c>
      <c r="D7" s="108" t="s">
        <v>5</v>
      </c>
      <c r="E7" s="109" t="s">
        <v>6</v>
      </c>
      <c r="F7" s="103" t="s">
        <v>5</v>
      </c>
      <c r="G7" s="104" t="s">
        <v>6</v>
      </c>
      <c r="I7" s="409"/>
      <c r="J7" s="106" t="s">
        <v>5</v>
      </c>
      <c r="K7" s="107" t="s">
        <v>49</v>
      </c>
      <c r="L7" s="108" t="s">
        <v>5</v>
      </c>
      <c r="M7" s="109" t="s">
        <v>6</v>
      </c>
      <c r="N7" s="103" t="s">
        <v>5</v>
      </c>
      <c r="O7" s="104" t="s">
        <v>6</v>
      </c>
      <c r="Q7" s="409"/>
      <c r="R7" s="106" t="s">
        <v>5</v>
      </c>
      <c r="S7" s="107" t="s">
        <v>49</v>
      </c>
      <c r="T7" s="108" t="s">
        <v>5</v>
      </c>
      <c r="U7" s="109" t="s">
        <v>6</v>
      </c>
      <c r="V7" s="103" t="s">
        <v>5</v>
      </c>
      <c r="W7" s="104" t="s">
        <v>6</v>
      </c>
      <c r="Y7" s="419"/>
      <c r="Z7" s="109" t="s">
        <v>5</v>
      </c>
      <c r="AA7" s="112" t="s">
        <v>49</v>
      </c>
      <c r="AB7" s="113" t="s">
        <v>5</v>
      </c>
      <c r="AC7" s="114" t="s">
        <v>6</v>
      </c>
      <c r="AD7" s="115" t="s">
        <v>5</v>
      </c>
      <c r="AE7" s="108" t="s">
        <v>6</v>
      </c>
      <c r="AG7" s="419"/>
      <c r="AH7" s="109" t="s">
        <v>5</v>
      </c>
      <c r="AI7" s="112" t="s">
        <v>49</v>
      </c>
      <c r="AJ7" s="113" t="s">
        <v>5</v>
      </c>
      <c r="AK7" s="114" t="s">
        <v>6</v>
      </c>
      <c r="AL7" s="115" t="s">
        <v>5</v>
      </c>
      <c r="AM7" s="108" t="s">
        <v>6</v>
      </c>
    </row>
    <row r="8" spans="1:39" ht="13.5" customHeight="1" x14ac:dyDescent="0.3">
      <c r="A8" s="101" t="s">
        <v>298</v>
      </c>
      <c r="B8" s="111">
        <v>1312</v>
      </c>
      <c r="C8" s="117">
        <v>100</v>
      </c>
      <c r="D8" s="111">
        <v>444</v>
      </c>
      <c r="E8" s="180">
        <v>33.841463414634198</v>
      </c>
      <c r="F8" s="111">
        <v>450</v>
      </c>
      <c r="G8" s="119">
        <v>34.298780487804898</v>
      </c>
      <c r="I8" s="101" t="s">
        <v>298</v>
      </c>
      <c r="J8" s="111">
        <v>2592</v>
      </c>
      <c r="K8" s="117">
        <v>100</v>
      </c>
      <c r="L8" s="111">
        <v>1018</v>
      </c>
      <c r="M8" s="180">
        <v>39.274691358024697</v>
      </c>
      <c r="N8" s="111">
        <v>855</v>
      </c>
      <c r="O8" s="119">
        <v>32.9861111111111</v>
      </c>
      <c r="Q8" s="101" t="s">
        <v>298</v>
      </c>
      <c r="R8" s="111">
        <v>2636</v>
      </c>
      <c r="S8" s="117">
        <v>100</v>
      </c>
      <c r="T8" s="111">
        <v>943</v>
      </c>
      <c r="U8" s="117">
        <v>35.773899848254899</v>
      </c>
      <c r="V8" s="111">
        <v>751</v>
      </c>
      <c r="W8" s="119">
        <v>28.4901365705615</v>
      </c>
      <c r="Y8" s="101" t="s">
        <v>298</v>
      </c>
      <c r="Z8" s="101">
        <v>8534</v>
      </c>
      <c r="AA8" s="183">
        <v>100</v>
      </c>
      <c r="AB8" s="177">
        <v>3113</v>
      </c>
      <c r="AC8" s="183">
        <v>36.477618936020598</v>
      </c>
      <c r="AD8" s="177">
        <v>2209</v>
      </c>
      <c r="AE8" s="180">
        <v>25.884696508085302</v>
      </c>
      <c r="AF8" s="67"/>
      <c r="AG8" s="101" t="s">
        <v>298</v>
      </c>
      <c r="AH8" s="111">
        <v>5646</v>
      </c>
      <c r="AI8" s="117">
        <v>100</v>
      </c>
      <c r="AJ8" s="111">
        <v>2630</v>
      </c>
      <c r="AK8" s="117">
        <v>46.581650726177799</v>
      </c>
      <c r="AL8" s="111">
        <v>1484</v>
      </c>
      <c r="AM8" s="119">
        <v>26.2840949344669</v>
      </c>
    </row>
    <row r="9" spans="1:39" ht="13.5" customHeight="1" x14ac:dyDescent="0.3">
      <c r="A9" s="110" t="s">
        <v>238</v>
      </c>
      <c r="B9" s="102">
        <v>22</v>
      </c>
      <c r="C9" s="118">
        <v>1.67682926829268</v>
      </c>
      <c r="D9" s="323" t="s">
        <v>297</v>
      </c>
      <c r="E9" s="116" t="str">
        <f>IF(OR(D9=0,D9="X"),"",100*D9/B9)</f>
        <v/>
      </c>
      <c r="F9" s="323" t="s">
        <v>297</v>
      </c>
      <c r="G9" s="116" t="str">
        <f>IF(OR(F9=0,F9="X"),"",100*F9/B9)</f>
        <v/>
      </c>
      <c r="I9" s="110" t="s">
        <v>238</v>
      </c>
      <c r="J9" s="102">
        <v>48</v>
      </c>
      <c r="K9" s="118">
        <v>1.8518518518518501</v>
      </c>
      <c r="L9" s="102">
        <v>18</v>
      </c>
      <c r="M9" s="116">
        <f>IF(OR(L9=0,L9="X"),"",100*L9/J9)</f>
        <v>37.5</v>
      </c>
      <c r="N9" s="102">
        <v>17</v>
      </c>
      <c r="O9" s="116">
        <f>IF(OR(N9=0,N9="X"),"",100*N9/J9)</f>
        <v>35.416666666666664</v>
      </c>
      <c r="Q9" s="110" t="s">
        <v>238</v>
      </c>
      <c r="R9" s="102">
        <v>39</v>
      </c>
      <c r="S9" s="118">
        <v>1.4795144157814899</v>
      </c>
      <c r="T9" s="323" t="s">
        <v>297</v>
      </c>
      <c r="U9" s="116" t="str">
        <f t="shared" ref="U9:U27" si="0">IF(OR(T9=0,T9="X"),"",100*T9/R9)</f>
        <v/>
      </c>
      <c r="V9" s="323" t="s">
        <v>297</v>
      </c>
      <c r="W9" s="116" t="str">
        <f t="shared" ref="W9:W28" si="1">IF(OR(V9=0,V9="X"),"",100*V9/R9)</f>
        <v/>
      </c>
      <c r="Y9" s="110" t="s">
        <v>238</v>
      </c>
      <c r="Z9" s="110">
        <v>118</v>
      </c>
      <c r="AA9" s="184">
        <v>1.3827044762128</v>
      </c>
      <c r="AB9" s="181">
        <v>62</v>
      </c>
      <c r="AC9" s="116">
        <f t="shared" ref="AC9:AC27" si="2">IF(OR(AB9=0,AB9="X"),"",100*AB9/Z9)</f>
        <v>52.542372881355931</v>
      </c>
      <c r="AD9" s="178">
        <v>12</v>
      </c>
      <c r="AE9" s="116">
        <f t="shared" ref="AE9:AE28" si="3">IF(OR(AD9=0,AD9="X"),"",100*AD9/Z9)</f>
        <v>10.169491525423728</v>
      </c>
      <c r="AF9" s="67"/>
      <c r="AG9" s="110" t="s">
        <v>238</v>
      </c>
      <c r="AH9" s="102">
        <v>14</v>
      </c>
      <c r="AI9" s="118">
        <v>0.24796315975912001</v>
      </c>
      <c r="AJ9" s="323" t="s">
        <v>297</v>
      </c>
      <c r="AK9" s="116" t="str">
        <f t="shared" ref="AK9:AK27" si="4">IF(OR(AJ9=0,AJ9="X"),"",100*AJ9/AH9)</f>
        <v/>
      </c>
      <c r="AL9" s="102">
        <v>5</v>
      </c>
      <c r="AM9" s="116">
        <f t="shared" ref="AM9:AM28" si="5">IF(OR(AL9=0,AL9="X"),"",100*AL9/AH9)</f>
        <v>35.714285714285715</v>
      </c>
    </row>
    <row r="10" spans="1:39" ht="13.5" customHeight="1" x14ac:dyDescent="0.3">
      <c r="A10" s="101" t="s">
        <v>239</v>
      </c>
      <c r="B10" s="102">
        <v>53</v>
      </c>
      <c r="C10" s="118">
        <v>4.03963414634147</v>
      </c>
      <c r="D10" s="102">
        <v>17</v>
      </c>
      <c r="E10" s="116">
        <f t="shared" ref="E10:E29" si="6">IF(OR(D10=0,D10="X"),"",100*D10/B10)</f>
        <v>32.075471698113205</v>
      </c>
      <c r="F10" s="102">
        <v>22</v>
      </c>
      <c r="G10" s="116">
        <f t="shared" ref="G10:G29" si="7">IF(OR(F10=0,F10="X"),"",100*F10/B10)</f>
        <v>41.509433962264154</v>
      </c>
      <c r="I10" s="101" t="s">
        <v>239</v>
      </c>
      <c r="J10" s="102">
        <v>110</v>
      </c>
      <c r="K10" s="118">
        <v>4.2438271604938302</v>
      </c>
      <c r="L10" s="102">
        <v>55</v>
      </c>
      <c r="M10" s="116">
        <f t="shared" ref="M10:M29" si="8">IF(OR(L10=0,L10="X"),"",100*L10/J10)</f>
        <v>50</v>
      </c>
      <c r="N10" s="102">
        <v>31</v>
      </c>
      <c r="O10" s="116">
        <f t="shared" ref="O10:O29" si="9">IF(OR(N10=0,N10="X"),"",100*N10/J10)</f>
        <v>28.181818181818183</v>
      </c>
      <c r="Q10" s="101" t="s">
        <v>239</v>
      </c>
      <c r="R10" s="102">
        <v>87</v>
      </c>
      <c r="S10" s="118">
        <v>3.3004552352048599</v>
      </c>
      <c r="T10" s="102">
        <v>39</v>
      </c>
      <c r="U10" s="116">
        <f t="shared" si="0"/>
        <v>44.827586206896555</v>
      </c>
      <c r="V10" s="102">
        <v>25</v>
      </c>
      <c r="W10" s="116">
        <f t="shared" si="1"/>
        <v>28.735632183908045</v>
      </c>
      <c r="Y10" s="101" t="s">
        <v>239</v>
      </c>
      <c r="Z10" s="101">
        <v>170</v>
      </c>
      <c r="AA10" s="184">
        <v>1.9920318725099599</v>
      </c>
      <c r="AB10" s="182">
        <v>58</v>
      </c>
      <c r="AC10" s="116">
        <f t="shared" si="2"/>
        <v>34.117647058823529</v>
      </c>
      <c r="AD10" s="178">
        <v>63</v>
      </c>
      <c r="AE10" s="116">
        <f t="shared" si="3"/>
        <v>37.058823529411768</v>
      </c>
      <c r="AF10" s="67"/>
      <c r="AG10" s="101" t="s">
        <v>239</v>
      </c>
      <c r="AH10" s="102">
        <v>199</v>
      </c>
      <c r="AI10" s="118">
        <v>3.5246191994332299</v>
      </c>
      <c r="AJ10" s="102">
        <v>84</v>
      </c>
      <c r="AK10" s="116">
        <f t="shared" si="4"/>
        <v>42.211055276381913</v>
      </c>
      <c r="AL10" s="102">
        <v>55</v>
      </c>
      <c r="AM10" s="116">
        <f t="shared" si="5"/>
        <v>27.638190954773869</v>
      </c>
    </row>
    <row r="11" spans="1:39" ht="13.5" customHeight="1" x14ac:dyDescent="0.3">
      <c r="A11" s="101" t="s">
        <v>240</v>
      </c>
      <c r="B11" s="102">
        <v>7</v>
      </c>
      <c r="C11" s="118">
        <v>0.53353658536585002</v>
      </c>
      <c r="D11" s="102" t="s">
        <v>297</v>
      </c>
      <c r="E11" s="116" t="str">
        <f t="shared" si="6"/>
        <v/>
      </c>
      <c r="F11" s="102" t="s">
        <v>297</v>
      </c>
      <c r="G11" s="116" t="str">
        <f t="shared" si="7"/>
        <v/>
      </c>
      <c r="I11" s="101" t="s">
        <v>240</v>
      </c>
      <c r="J11" s="102">
        <v>16</v>
      </c>
      <c r="K11" s="118">
        <v>0.61728395061728003</v>
      </c>
      <c r="L11" s="102">
        <v>5</v>
      </c>
      <c r="M11" s="116">
        <f t="shared" si="8"/>
        <v>31.25</v>
      </c>
      <c r="N11" s="102">
        <v>9</v>
      </c>
      <c r="O11" s="116">
        <f t="shared" si="9"/>
        <v>56.25</v>
      </c>
      <c r="Q11" s="101" t="s">
        <v>240</v>
      </c>
      <c r="R11" s="102">
        <v>8</v>
      </c>
      <c r="S11" s="118">
        <v>0.30349013657056001</v>
      </c>
      <c r="T11" s="102" t="s">
        <v>297</v>
      </c>
      <c r="U11" s="116" t="str">
        <f t="shared" si="0"/>
        <v/>
      </c>
      <c r="V11" s="102" t="s">
        <v>297</v>
      </c>
      <c r="W11" s="116" t="str">
        <f t="shared" si="1"/>
        <v/>
      </c>
      <c r="Y11" s="101" t="s">
        <v>240</v>
      </c>
      <c r="Z11" s="101">
        <v>39</v>
      </c>
      <c r="AA11" s="184">
        <v>0.45699554722287</v>
      </c>
      <c r="AB11" s="182">
        <v>13</v>
      </c>
      <c r="AC11" s="116">
        <f t="shared" si="2"/>
        <v>33.333333333333336</v>
      </c>
      <c r="AD11" s="178">
        <v>11</v>
      </c>
      <c r="AE11" s="116">
        <f t="shared" si="3"/>
        <v>28.205128205128204</v>
      </c>
      <c r="AF11" s="67"/>
      <c r="AG11" s="101" t="s">
        <v>240</v>
      </c>
      <c r="AH11" s="102">
        <v>4</v>
      </c>
      <c r="AI11" s="118">
        <v>7.0846617074030005E-2</v>
      </c>
      <c r="AJ11" s="102" t="s">
        <v>297</v>
      </c>
      <c r="AK11" s="116" t="str">
        <f t="shared" si="4"/>
        <v/>
      </c>
      <c r="AL11" s="102">
        <v>0</v>
      </c>
      <c r="AM11" s="116" t="str">
        <f t="shared" si="5"/>
        <v/>
      </c>
    </row>
    <row r="12" spans="1:39" ht="13.5" customHeight="1" x14ac:dyDescent="0.3">
      <c r="A12" s="101" t="s">
        <v>241</v>
      </c>
      <c r="B12" s="102">
        <v>55</v>
      </c>
      <c r="C12" s="118">
        <v>4.1920731707317103</v>
      </c>
      <c r="D12" s="102">
        <v>19</v>
      </c>
      <c r="E12" s="116">
        <f t="shared" si="6"/>
        <v>34.545454545454547</v>
      </c>
      <c r="F12" s="102">
        <v>14</v>
      </c>
      <c r="G12" s="116">
        <f t="shared" si="7"/>
        <v>25.454545454545453</v>
      </c>
      <c r="I12" s="101" t="s">
        <v>241</v>
      </c>
      <c r="J12" s="102">
        <v>86</v>
      </c>
      <c r="K12" s="118">
        <v>3.3179012345679002</v>
      </c>
      <c r="L12" s="102">
        <v>40</v>
      </c>
      <c r="M12" s="116">
        <f t="shared" si="8"/>
        <v>46.511627906976742</v>
      </c>
      <c r="N12" s="102">
        <v>24</v>
      </c>
      <c r="O12" s="116">
        <f t="shared" si="9"/>
        <v>27.906976744186046</v>
      </c>
      <c r="Q12" s="101" t="s">
        <v>241</v>
      </c>
      <c r="R12" s="102">
        <v>95</v>
      </c>
      <c r="S12" s="118">
        <v>3.6039453717754202</v>
      </c>
      <c r="T12" s="102">
        <v>41</v>
      </c>
      <c r="U12" s="116">
        <f t="shared" si="0"/>
        <v>43.157894736842103</v>
      </c>
      <c r="V12" s="102">
        <v>28</v>
      </c>
      <c r="W12" s="116">
        <f t="shared" si="1"/>
        <v>29.473684210526315</v>
      </c>
      <c r="Y12" s="101" t="s">
        <v>241</v>
      </c>
      <c r="Z12" s="101">
        <v>407</v>
      </c>
      <c r="AA12" s="184">
        <v>4.7691586594797304</v>
      </c>
      <c r="AB12" s="182">
        <v>170</v>
      </c>
      <c r="AC12" s="116">
        <f t="shared" si="2"/>
        <v>41.76904176904177</v>
      </c>
      <c r="AD12" s="178">
        <v>114</v>
      </c>
      <c r="AE12" s="116">
        <f t="shared" si="3"/>
        <v>28.009828009828009</v>
      </c>
      <c r="AF12" s="67"/>
      <c r="AG12" s="101" t="s">
        <v>241</v>
      </c>
      <c r="AH12" s="102">
        <v>152</v>
      </c>
      <c r="AI12" s="118">
        <v>2.6921714488133199</v>
      </c>
      <c r="AJ12" s="102">
        <v>69</v>
      </c>
      <c r="AK12" s="116">
        <f t="shared" si="4"/>
        <v>45.39473684210526</v>
      </c>
      <c r="AL12" s="102">
        <v>47</v>
      </c>
      <c r="AM12" s="116">
        <f t="shared" si="5"/>
        <v>30.921052631578949</v>
      </c>
    </row>
    <row r="13" spans="1:39" ht="13.5" customHeight="1" x14ac:dyDescent="0.3">
      <c r="A13" s="101" t="s">
        <v>242</v>
      </c>
      <c r="B13" s="102">
        <v>59</v>
      </c>
      <c r="C13" s="118">
        <v>4.4969512195121997</v>
      </c>
      <c r="D13" s="102">
        <v>23</v>
      </c>
      <c r="E13" s="116">
        <f t="shared" si="6"/>
        <v>38.983050847457626</v>
      </c>
      <c r="F13" s="102">
        <v>21</v>
      </c>
      <c r="G13" s="116">
        <f t="shared" si="7"/>
        <v>35.593220338983052</v>
      </c>
      <c r="I13" s="101" t="s">
        <v>242</v>
      </c>
      <c r="J13" s="102">
        <v>100</v>
      </c>
      <c r="K13" s="118">
        <v>3.8580246913580298</v>
      </c>
      <c r="L13" s="102">
        <v>45</v>
      </c>
      <c r="M13" s="116">
        <f t="shared" si="8"/>
        <v>45</v>
      </c>
      <c r="N13" s="102">
        <v>28</v>
      </c>
      <c r="O13" s="116">
        <f t="shared" si="9"/>
        <v>28</v>
      </c>
      <c r="Q13" s="101" t="s">
        <v>242</v>
      </c>
      <c r="R13" s="102">
        <v>61</v>
      </c>
      <c r="S13" s="118">
        <v>2.3141122913505301</v>
      </c>
      <c r="T13" s="102">
        <v>20</v>
      </c>
      <c r="U13" s="116">
        <f t="shared" si="0"/>
        <v>32.786885245901637</v>
      </c>
      <c r="V13" s="102">
        <v>16</v>
      </c>
      <c r="W13" s="116">
        <f t="shared" si="1"/>
        <v>26.229508196721312</v>
      </c>
      <c r="Y13" s="101" t="s">
        <v>242</v>
      </c>
      <c r="Z13" s="101">
        <v>234</v>
      </c>
      <c r="AA13" s="184">
        <v>2.7419732833372401</v>
      </c>
      <c r="AB13" s="182">
        <v>93</v>
      </c>
      <c r="AC13" s="116">
        <f t="shared" si="2"/>
        <v>39.743589743589745</v>
      </c>
      <c r="AD13" s="178">
        <v>54</v>
      </c>
      <c r="AE13" s="116">
        <f t="shared" si="3"/>
        <v>23.076923076923077</v>
      </c>
      <c r="AF13" s="67"/>
      <c r="AG13" s="101" t="s">
        <v>242</v>
      </c>
      <c r="AH13" s="102">
        <v>78</v>
      </c>
      <c r="AI13" s="118">
        <v>1.3815090329436801</v>
      </c>
      <c r="AJ13" s="102">
        <v>44</v>
      </c>
      <c r="AK13" s="116">
        <f t="shared" si="4"/>
        <v>56.410256410256409</v>
      </c>
      <c r="AL13" s="102">
        <v>16</v>
      </c>
      <c r="AM13" s="116">
        <f t="shared" si="5"/>
        <v>20.512820512820515</v>
      </c>
    </row>
    <row r="14" spans="1:39" ht="13.5" customHeight="1" x14ac:dyDescent="0.3">
      <c r="A14" s="101" t="s">
        <v>243</v>
      </c>
      <c r="B14" s="102">
        <v>20</v>
      </c>
      <c r="C14" s="118">
        <v>1.5243902439024399</v>
      </c>
      <c r="D14" s="102">
        <v>8</v>
      </c>
      <c r="E14" s="116">
        <f t="shared" si="6"/>
        <v>40</v>
      </c>
      <c r="F14" s="102">
        <v>5</v>
      </c>
      <c r="G14" s="116">
        <f t="shared" si="7"/>
        <v>25</v>
      </c>
      <c r="I14" s="101" t="s">
        <v>243</v>
      </c>
      <c r="J14" s="102">
        <v>36</v>
      </c>
      <c r="K14" s="118">
        <v>1.3888888888888899</v>
      </c>
      <c r="L14" s="102">
        <v>14</v>
      </c>
      <c r="M14" s="116">
        <f t="shared" si="8"/>
        <v>38.888888888888886</v>
      </c>
      <c r="N14" s="102">
        <v>16</v>
      </c>
      <c r="O14" s="116">
        <f t="shared" si="9"/>
        <v>44.444444444444443</v>
      </c>
      <c r="Q14" s="101" t="s">
        <v>243</v>
      </c>
      <c r="R14" s="102">
        <v>42</v>
      </c>
      <c r="S14" s="118">
        <v>1.5933232169954501</v>
      </c>
      <c r="T14" s="102">
        <v>21</v>
      </c>
      <c r="U14" s="116">
        <f t="shared" si="0"/>
        <v>50</v>
      </c>
      <c r="V14" s="102">
        <v>7</v>
      </c>
      <c r="W14" s="116">
        <f t="shared" si="1"/>
        <v>16.666666666666668</v>
      </c>
      <c r="Y14" s="101" t="s">
        <v>243</v>
      </c>
      <c r="Z14" s="101">
        <v>64</v>
      </c>
      <c r="AA14" s="184">
        <v>0.74994141082728005</v>
      </c>
      <c r="AB14" s="182">
        <v>21</v>
      </c>
      <c r="AC14" s="116">
        <f t="shared" si="2"/>
        <v>32.8125</v>
      </c>
      <c r="AD14" s="178">
        <v>20</v>
      </c>
      <c r="AE14" s="116">
        <f t="shared" si="3"/>
        <v>31.25</v>
      </c>
      <c r="AF14" s="67"/>
      <c r="AG14" s="101" t="s">
        <v>243</v>
      </c>
      <c r="AH14" s="102">
        <v>56</v>
      </c>
      <c r="AI14" s="118">
        <v>0.99185263903649001</v>
      </c>
      <c r="AJ14" s="102">
        <v>35</v>
      </c>
      <c r="AK14" s="116">
        <f t="shared" si="4"/>
        <v>62.5</v>
      </c>
      <c r="AL14" s="102">
        <v>12</v>
      </c>
      <c r="AM14" s="116">
        <f t="shared" si="5"/>
        <v>21.428571428571427</v>
      </c>
    </row>
    <row r="15" spans="1:39" ht="13.5" customHeight="1" x14ac:dyDescent="0.3">
      <c r="A15" s="101" t="s">
        <v>244</v>
      </c>
      <c r="B15" s="102">
        <v>51</v>
      </c>
      <c r="C15" s="118">
        <v>3.88719512195122</v>
      </c>
      <c r="D15" s="102">
        <v>18</v>
      </c>
      <c r="E15" s="116">
        <f t="shared" si="6"/>
        <v>35.294117647058826</v>
      </c>
      <c r="F15" s="102">
        <v>18</v>
      </c>
      <c r="G15" s="116">
        <f t="shared" si="7"/>
        <v>35.294117647058826</v>
      </c>
      <c r="I15" s="101" t="s">
        <v>244</v>
      </c>
      <c r="J15" s="102">
        <v>94</v>
      </c>
      <c r="K15" s="118">
        <v>3.62654320987654</v>
      </c>
      <c r="L15" s="102">
        <v>36</v>
      </c>
      <c r="M15" s="116">
        <f t="shared" si="8"/>
        <v>38.297872340425535</v>
      </c>
      <c r="N15" s="102">
        <v>31</v>
      </c>
      <c r="O15" s="116">
        <f t="shared" si="9"/>
        <v>32.978723404255319</v>
      </c>
      <c r="Q15" s="101" t="s">
        <v>244</v>
      </c>
      <c r="R15" s="102">
        <v>80</v>
      </c>
      <c r="S15" s="118">
        <v>3.0349013657056201</v>
      </c>
      <c r="T15" s="102">
        <v>35</v>
      </c>
      <c r="U15" s="116">
        <f t="shared" si="0"/>
        <v>43.75</v>
      </c>
      <c r="V15" s="102">
        <v>20</v>
      </c>
      <c r="W15" s="116">
        <f t="shared" si="1"/>
        <v>25</v>
      </c>
      <c r="Y15" s="101" t="s">
        <v>244</v>
      </c>
      <c r="Z15" s="101">
        <v>365</v>
      </c>
      <c r="AA15" s="184">
        <v>4.2770096086243301</v>
      </c>
      <c r="AB15" s="182">
        <v>161</v>
      </c>
      <c r="AC15" s="116">
        <f t="shared" si="2"/>
        <v>44.109589041095887</v>
      </c>
      <c r="AD15" s="178">
        <v>92</v>
      </c>
      <c r="AE15" s="116">
        <f t="shared" si="3"/>
        <v>25.205479452054796</v>
      </c>
      <c r="AF15" s="67"/>
      <c r="AG15" s="101" t="s">
        <v>244</v>
      </c>
      <c r="AH15" s="102">
        <v>172</v>
      </c>
      <c r="AI15" s="118">
        <v>3.0464045341834902</v>
      </c>
      <c r="AJ15" s="102">
        <v>81</v>
      </c>
      <c r="AK15" s="116">
        <f t="shared" si="4"/>
        <v>47.093023255813954</v>
      </c>
      <c r="AL15" s="102">
        <v>52</v>
      </c>
      <c r="AM15" s="116">
        <f t="shared" si="5"/>
        <v>30.232558139534884</v>
      </c>
    </row>
    <row r="16" spans="1:39" ht="13.5" customHeight="1" x14ac:dyDescent="0.3">
      <c r="A16" s="101" t="s">
        <v>245</v>
      </c>
      <c r="B16" s="102">
        <v>31</v>
      </c>
      <c r="C16" s="118">
        <v>2.36280487804878</v>
      </c>
      <c r="D16" s="102">
        <v>6</v>
      </c>
      <c r="E16" s="116">
        <f t="shared" si="6"/>
        <v>19.35483870967742</v>
      </c>
      <c r="F16" s="102">
        <v>19</v>
      </c>
      <c r="G16" s="116">
        <f t="shared" si="7"/>
        <v>61.29032258064516</v>
      </c>
      <c r="I16" s="101" t="s">
        <v>245</v>
      </c>
      <c r="J16" s="102">
        <v>77</v>
      </c>
      <c r="K16" s="118">
        <v>2.9706790123456801</v>
      </c>
      <c r="L16" s="102">
        <v>27</v>
      </c>
      <c r="M16" s="116">
        <f t="shared" si="8"/>
        <v>35.064935064935064</v>
      </c>
      <c r="N16" s="102">
        <v>33</v>
      </c>
      <c r="O16" s="116">
        <f t="shared" si="9"/>
        <v>42.857142857142854</v>
      </c>
      <c r="Q16" s="101" t="s">
        <v>245</v>
      </c>
      <c r="R16" s="102">
        <v>68</v>
      </c>
      <c r="S16" s="118">
        <v>2.57966616084977</v>
      </c>
      <c r="T16" s="102">
        <v>31</v>
      </c>
      <c r="U16" s="116">
        <f t="shared" si="0"/>
        <v>45.588235294117645</v>
      </c>
      <c r="V16" s="102">
        <v>15</v>
      </c>
      <c r="W16" s="116">
        <f t="shared" si="1"/>
        <v>22.058823529411764</v>
      </c>
      <c r="Y16" s="101" t="s">
        <v>245</v>
      </c>
      <c r="Z16" s="101">
        <v>180</v>
      </c>
      <c r="AA16" s="184">
        <v>2.1092102179517198</v>
      </c>
      <c r="AB16" s="182">
        <v>72</v>
      </c>
      <c r="AC16" s="116">
        <f t="shared" si="2"/>
        <v>40</v>
      </c>
      <c r="AD16" s="178">
        <v>46</v>
      </c>
      <c r="AE16" s="116">
        <f t="shared" si="3"/>
        <v>25.555555555555557</v>
      </c>
      <c r="AF16" s="67"/>
      <c r="AG16" s="101" t="s">
        <v>245</v>
      </c>
      <c r="AH16" s="102">
        <v>64</v>
      </c>
      <c r="AI16" s="118">
        <v>1.13354587318456</v>
      </c>
      <c r="AJ16" s="102">
        <v>16</v>
      </c>
      <c r="AK16" s="116">
        <f t="shared" si="4"/>
        <v>25</v>
      </c>
      <c r="AL16" s="102">
        <v>29</v>
      </c>
      <c r="AM16" s="116">
        <f t="shared" si="5"/>
        <v>45.3125</v>
      </c>
    </row>
    <row r="17" spans="1:39" ht="13.5" customHeight="1" x14ac:dyDescent="0.3">
      <c r="A17" s="101" t="s">
        <v>246</v>
      </c>
      <c r="B17" s="102">
        <v>34</v>
      </c>
      <c r="C17" s="118">
        <v>2.5914634146341502</v>
      </c>
      <c r="D17" s="102">
        <v>10</v>
      </c>
      <c r="E17" s="116">
        <f t="shared" si="6"/>
        <v>29.411764705882351</v>
      </c>
      <c r="F17" s="102">
        <v>13</v>
      </c>
      <c r="G17" s="116">
        <f t="shared" si="7"/>
        <v>38.235294117647058</v>
      </c>
      <c r="I17" s="101" t="s">
        <v>246</v>
      </c>
      <c r="J17" s="102">
        <v>46</v>
      </c>
      <c r="K17" s="118">
        <v>1.7746913580246899</v>
      </c>
      <c r="L17" s="102">
        <v>18</v>
      </c>
      <c r="M17" s="116">
        <f t="shared" si="8"/>
        <v>39.130434782608695</v>
      </c>
      <c r="N17" s="102">
        <v>21</v>
      </c>
      <c r="O17" s="116">
        <f t="shared" si="9"/>
        <v>45.652173913043477</v>
      </c>
      <c r="Q17" s="101" t="s">
        <v>246</v>
      </c>
      <c r="R17" s="102">
        <v>48</v>
      </c>
      <c r="S17" s="118">
        <v>1.82094081942337</v>
      </c>
      <c r="T17" s="102">
        <v>23</v>
      </c>
      <c r="U17" s="116">
        <f t="shared" si="0"/>
        <v>47.916666666666664</v>
      </c>
      <c r="V17" s="102">
        <v>13</v>
      </c>
      <c r="W17" s="116">
        <f t="shared" si="1"/>
        <v>27.083333333333332</v>
      </c>
      <c r="Y17" s="101" t="s">
        <v>246</v>
      </c>
      <c r="Z17" s="101">
        <v>210</v>
      </c>
      <c r="AA17" s="184">
        <v>2.4607452542770099</v>
      </c>
      <c r="AB17" s="182">
        <v>96</v>
      </c>
      <c r="AC17" s="116">
        <f t="shared" si="2"/>
        <v>45.714285714285715</v>
      </c>
      <c r="AD17" s="178">
        <v>58</v>
      </c>
      <c r="AE17" s="116">
        <f t="shared" si="3"/>
        <v>27.61904761904762</v>
      </c>
      <c r="AF17" s="67"/>
      <c r="AG17" s="101" t="s">
        <v>246</v>
      </c>
      <c r="AH17" s="102">
        <v>86</v>
      </c>
      <c r="AI17" s="118">
        <v>1.52320226709175</v>
      </c>
      <c r="AJ17" s="102">
        <v>43</v>
      </c>
      <c r="AK17" s="116">
        <f t="shared" si="4"/>
        <v>50</v>
      </c>
      <c r="AL17" s="102">
        <v>32</v>
      </c>
      <c r="AM17" s="116">
        <f t="shared" si="5"/>
        <v>37.209302325581397</v>
      </c>
    </row>
    <row r="18" spans="1:39" ht="13.5" customHeight="1" x14ac:dyDescent="0.3">
      <c r="A18" s="101" t="s">
        <v>247</v>
      </c>
      <c r="B18" s="102">
        <v>47</v>
      </c>
      <c r="C18" s="118">
        <v>3.5823170731707301</v>
      </c>
      <c r="D18" s="102">
        <v>17</v>
      </c>
      <c r="E18" s="116">
        <f t="shared" si="6"/>
        <v>36.170212765957444</v>
      </c>
      <c r="F18" s="102">
        <v>16</v>
      </c>
      <c r="G18" s="116">
        <f t="shared" si="7"/>
        <v>34.042553191489361</v>
      </c>
      <c r="I18" s="101" t="s">
        <v>247</v>
      </c>
      <c r="J18" s="102">
        <v>102</v>
      </c>
      <c r="K18" s="118">
        <v>3.93518518518519</v>
      </c>
      <c r="L18" s="102">
        <v>45</v>
      </c>
      <c r="M18" s="116">
        <f t="shared" si="8"/>
        <v>44.117647058823529</v>
      </c>
      <c r="N18" s="102">
        <v>29</v>
      </c>
      <c r="O18" s="116">
        <f t="shared" si="9"/>
        <v>28.431372549019606</v>
      </c>
      <c r="Q18" s="101" t="s">
        <v>247</v>
      </c>
      <c r="R18" s="102">
        <v>78</v>
      </c>
      <c r="S18" s="118">
        <v>2.95902883156297</v>
      </c>
      <c r="T18" s="102">
        <v>35</v>
      </c>
      <c r="U18" s="116">
        <f t="shared" si="0"/>
        <v>44.871794871794869</v>
      </c>
      <c r="V18" s="102">
        <v>15</v>
      </c>
      <c r="W18" s="116">
        <f t="shared" si="1"/>
        <v>19.23076923076923</v>
      </c>
      <c r="Y18" s="101" t="s">
        <v>247</v>
      </c>
      <c r="Z18" s="101">
        <v>197</v>
      </c>
      <c r="AA18" s="184">
        <v>2.3084134052027201</v>
      </c>
      <c r="AB18" s="182">
        <v>71</v>
      </c>
      <c r="AC18" s="116">
        <f t="shared" si="2"/>
        <v>36.040609137055839</v>
      </c>
      <c r="AD18" s="178">
        <v>53</v>
      </c>
      <c r="AE18" s="116">
        <f t="shared" si="3"/>
        <v>26.903553299492387</v>
      </c>
      <c r="AF18" s="67"/>
      <c r="AG18" s="101" t="s">
        <v>247</v>
      </c>
      <c r="AH18" s="102">
        <v>76</v>
      </c>
      <c r="AI18" s="118">
        <v>1.34608572440666</v>
      </c>
      <c r="AJ18" s="102">
        <v>34</v>
      </c>
      <c r="AK18" s="116">
        <f t="shared" si="4"/>
        <v>44.736842105263158</v>
      </c>
      <c r="AL18" s="102">
        <v>26</v>
      </c>
      <c r="AM18" s="116">
        <f t="shared" si="5"/>
        <v>34.210526315789473</v>
      </c>
    </row>
    <row r="19" spans="1:39" ht="13.5" customHeight="1" x14ac:dyDescent="0.3">
      <c r="A19" s="101" t="s">
        <v>248</v>
      </c>
      <c r="B19" s="102">
        <v>131</v>
      </c>
      <c r="C19" s="118">
        <v>9.9847560975609806</v>
      </c>
      <c r="D19" s="102">
        <v>42</v>
      </c>
      <c r="E19" s="116">
        <f t="shared" si="6"/>
        <v>32.061068702290079</v>
      </c>
      <c r="F19" s="102">
        <v>41</v>
      </c>
      <c r="G19" s="116">
        <f t="shared" si="7"/>
        <v>31.297709923664122</v>
      </c>
      <c r="I19" s="101" t="s">
        <v>248</v>
      </c>
      <c r="J19" s="102">
        <v>338</v>
      </c>
      <c r="K19" s="118">
        <v>13.0401234567901</v>
      </c>
      <c r="L19" s="102">
        <v>118</v>
      </c>
      <c r="M19" s="116">
        <f t="shared" si="8"/>
        <v>34.911242603550299</v>
      </c>
      <c r="N19" s="102">
        <v>111</v>
      </c>
      <c r="O19" s="116">
        <f t="shared" si="9"/>
        <v>32.840236686390533</v>
      </c>
      <c r="Q19" s="101" t="s">
        <v>248</v>
      </c>
      <c r="R19" s="102">
        <v>387</v>
      </c>
      <c r="S19" s="118">
        <v>14.681335356600901</v>
      </c>
      <c r="T19" s="102">
        <v>129</v>
      </c>
      <c r="U19" s="116">
        <f t="shared" si="0"/>
        <v>33.333333333333336</v>
      </c>
      <c r="V19" s="102">
        <v>118</v>
      </c>
      <c r="W19" s="116">
        <f t="shared" si="1"/>
        <v>30.49095607235142</v>
      </c>
      <c r="X19" s="27"/>
      <c r="Y19" s="101" t="s">
        <v>248</v>
      </c>
      <c r="Z19" s="101">
        <v>1412</v>
      </c>
      <c r="AA19" s="184">
        <v>16.5455823763768</v>
      </c>
      <c r="AB19" s="182">
        <v>559</v>
      </c>
      <c r="AC19" s="116">
        <f t="shared" si="2"/>
        <v>39.589235127478752</v>
      </c>
      <c r="AD19" s="178">
        <v>336</v>
      </c>
      <c r="AE19" s="116">
        <f t="shared" si="3"/>
        <v>23.796033994334277</v>
      </c>
      <c r="AF19" s="67"/>
      <c r="AG19" s="101" t="s">
        <v>248</v>
      </c>
      <c r="AH19" s="102">
        <v>244</v>
      </c>
      <c r="AI19" s="118">
        <v>4.3216436415161201</v>
      </c>
      <c r="AJ19" s="102">
        <v>91</v>
      </c>
      <c r="AK19" s="116">
        <f t="shared" si="4"/>
        <v>37.295081967213115</v>
      </c>
      <c r="AL19" s="102">
        <v>87</v>
      </c>
      <c r="AM19" s="116">
        <f t="shared" si="5"/>
        <v>35.655737704918032</v>
      </c>
    </row>
    <row r="20" spans="1:39" ht="13.5" customHeight="1" x14ac:dyDescent="0.3">
      <c r="A20" s="101" t="s">
        <v>249</v>
      </c>
      <c r="B20" s="102">
        <v>191</v>
      </c>
      <c r="C20" s="118">
        <v>14.5579268292683</v>
      </c>
      <c r="D20" s="102">
        <v>45</v>
      </c>
      <c r="E20" s="116">
        <f t="shared" si="6"/>
        <v>23.560209424083769</v>
      </c>
      <c r="F20" s="102">
        <v>76</v>
      </c>
      <c r="G20" s="116">
        <f t="shared" si="7"/>
        <v>39.790575916230367</v>
      </c>
      <c r="I20" s="101" t="s">
        <v>249</v>
      </c>
      <c r="J20" s="102">
        <v>459</v>
      </c>
      <c r="K20" s="118">
        <v>17.7083333333333</v>
      </c>
      <c r="L20" s="102">
        <v>154</v>
      </c>
      <c r="M20" s="116">
        <f t="shared" si="8"/>
        <v>33.551198257080607</v>
      </c>
      <c r="N20" s="102">
        <v>174</v>
      </c>
      <c r="O20" s="116">
        <f t="shared" si="9"/>
        <v>37.908496732026144</v>
      </c>
      <c r="Q20" s="101" t="s">
        <v>249</v>
      </c>
      <c r="R20" s="102">
        <v>575</v>
      </c>
      <c r="S20" s="118">
        <v>21.813353566009098</v>
      </c>
      <c r="T20" s="102">
        <v>143</v>
      </c>
      <c r="U20" s="116">
        <f t="shared" si="0"/>
        <v>24.869565217391305</v>
      </c>
      <c r="V20" s="102">
        <v>172</v>
      </c>
      <c r="W20" s="116">
        <f t="shared" si="1"/>
        <v>29.913043478260871</v>
      </c>
      <c r="Y20" s="101" t="s">
        <v>249</v>
      </c>
      <c r="Z20" s="101">
        <v>1904</v>
      </c>
      <c r="AA20" s="184">
        <v>22.310756972111601</v>
      </c>
      <c r="AB20" s="182">
        <v>584</v>
      </c>
      <c r="AC20" s="116">
        <f>IF(OR(AB20=0,AB20="X"),"",100*AB20/Z20)</f>
        <v>30.672268907563026</v>
      </c>
      <c r="AD20" s="178">
        <v>487</v>
      </c>
      <c r="AE20" s="116">
        <f t="shared" si="3"/>
        <v>25.577731092436974</v>
      </c>
      <c r="AF20" s="67"/>
      <c r="AG20" s="101" t="s">
        <v>249</v>
      </c>
      <c r="AH20" s="102">
        <v>2345</v>
      </c>
      <c r="AI20" s="118">
        <v>41.533829259652897</v>
      </c>
      <c r="AJ20" s="102">
        <v>1084</v>
      </c>
      <c r="AK20" s="116">
        <f t="shared" si="4"/>
        <v>46.22601279317697</v>
      </c>
      <c r="AL20" s="102">
        <v>600</v>
      </c>
      <c r="AM20" s="116">
        <f t="shared" si="5"/>
        <v>25.586353944562898</v>
      </c>
    </row>
    <row r="21" spans="1:39" ht="13.5" customHeight="1" x14ac:dyDescent="0.3">
      <c r="A21" s="101" t="s">
        <v>250</v>
      </c>
      <c r="B21" s="102">
        <v>50</v>
      </c>
      <c r="C21" s="118">
        <v>3.8109756097560998</v>
      </c>
      <c r="D21" s="102">
        <v>16</v>
      </c>
      <c r="E21" s="116">
        <f t="shared" si="6"/>
        <v>32</v>
      </c>
      <c r="F21" s="102">
        <v>21</v>
      </c>
      <c r="G21" s="116">
        <f t="shared" si="7"/>
        <v>42</v>
      </c>
      <c r="I21" s="101" t="s">
        <v>250</v>
      </c>
      <c r="J21" s="102">
        <v>85</v>
      </c>
      <c r="K21" s="118">
        <v>3.2793209876543199</v>
      </c>
      <c r="L21" s="102">
        <v>34</v>
      </c>
      <c r="M21" s="116">
        <f t="shared" si="8"/>
        <v>40</v>
      </c>
      <c r="N21" s="102">
        <v>32</v>
      </c>
      <c r="O21" s="116">
        <f t="shared" si="9"/>
        <v>37.647058823529413</v>
      </c>
      <c r="Q21" s="101" t="s">
        <v>250</v>
      </c>
      <c r="R21" s="102">
        <v>65</v>
      </c>
      <c r="S21" s="118">
        <v>2.4658573596358102</v>
      </c>
      <c r="T21" s="102">
        <v>13</v>
      </c>
      <c r="U21" s="116">
        <f t="shared" si="0"/>
        <v>20</v>
      </c>
      <c r="V21" s="102">
        <v>27</v>
      </c>
      <c r="W21" s="116">
        <f t="shared" si="1"/>
        <v>41.53846153846154</v>
      </c>
      <c r="Y21" s="101" t="s">
        <v>250</v>
      </c>
      <c r="Z21" s="101">
        <v>190</v>
      </c>
      <c r="AA21" s="184">
        <v>2.2263885633934901</v>
      </c>
      <c r="AB21" s="182">
        <v>50</v>
      </c>
      <c r="AC21" s="116">
        <f t="shared" si="2"/>
        <v>26.315789473684209</v>
      </c>
      <c r="AD21" s="178">
        <v>42</v>
      </c>
      <c r="AE21" s="116">
        <f t="shared" si="3"/>
        <v>22.105263157894736</v>
      </c>
      <c r="AF21" s="67"/>
      <c r="AG21" s="101" t="s">
        <v>250</v>
      </c>
      <c r="AH21" s="102">
        <v>270</v>
      </c>
      <c r="AI21" s="118">
        <v>4.7821466524973397</v>
      </c>
      <c r="AJ21" s="102">
        <v>90</v>
      </c>
      <c r="AK21" s="116">
        <f t="shared" si="4"/>
        <v>33.333333333333336</v>
      </c>
      <c r="AL21" s="102">
        <v>72</v>
      </c>
      <c r="AM21" s="116">
        <f t="shared" si="5"/>
        <v>26.666666666666668</v>
      </c>
    </row>
    <row r="22" spans="1:39" ht="13.5" customHeight="1" x14ac:dyDescent="0.3">
      <c r="A22" s="101" t="s">
        <v>251</v>
      </c>
      <c r="B22" s="102">
        <v>50</v>
      </c>
      <c r="C22" s="118">
        <v>3.8109756097560998</v>
      </c>
      <c r="D22" s="102">
        <v>18</v>
      </c>
      <c r="E22" s="116">
        <f t="shared" si="6"/>
        <v>36</v>
      </c>
      <c r="F22" s="102">
        <v>21</v>
      </c>
      <c r="G22" s="116">
        <f t="shared" si="7"/>
        <v>42</v>
      </c>
      <c r="I22" s="101" t="s">
        <v>251</v>
      </c>
      <c r="J22" s="102">
        <v>65</v>
      </c>
      <c r="K22" s="118">
        <v>2.50771604938272</v>
      </c>
      <c r="L22" s="102">
        <v>19</v>
      </c>
      <c r="M22" s="116">
        <f t="shared" si="8"/>
        <v>29.23076923076923</v>
      </c>
      <c r="N22" s="102">
        <v>20</v>
      </c>
      <c r="O22" s="116">
        <f t="shared" si="9"/>
        <v>30.76923076923077</v>
      </c>
      <c r="Q22" s="101" t="s">
        <v>251</v>
      </c>
      <c r="R22" s="102">
        <v>74</v>
      </c>
      <c r="S22" s="118">
        <v>2.8072837632776899</v>
      </c>
      <c r="T22" s="102">
        <v>27</v>
      </c>
      <c r="U22" s="116">
        <f t="shared" si="0"/>
        <v>36.486486486486484</v>
      </c>
      <c r="V22" s="102">
        <v>23</v>
      </c>
      <c r="W22" s="116">
        <f t="shared" si="1"/>
        <v>31.081081081081081</v>
      </c>
      <c r="Y22" s="101" t="s">
        <v>251</v>
      </c>
      <c r="Z22" s="101">
        <v>281</v>
      </c>
      <c r="AA22" s="184">
        <v>3.2927115069135202</v>
      </c>
      <c r="AB22" s="182">
        <v>102</v>
      </c>
      <c r="AC22" s="116">
        <f t="shared" si="2"/>
        <v>36.29893238434164</v>
      </c>
      <c r="AD22" s="178">
        <v>54</v>
      </c>
      <c r="AE22" s="116">
        <f t="shared" si="3"/>
        <v>19.217081850533809</v>
      </c>
      <c r="AF22" s="67"/>
      <c r="AG22" s="101" t="s">
        <v>251</v>
      </c>
      <c r="AH22" s="102">
        <v>229</v>
      </c>
      <c r="AI22" s="118">
        <v>4.0559688274884902</v>
      </c>
      <c r="AJ22" s="102">
        <v>114</v>
      </c>
      <c r="AK22" s="116">
        <f t="shared" si="4"/>
        <v>49.78165938864629</v>
      </c>
      <c r="AL22" s="102">
        <v>58</v>
      </c>
      <c r="AM22" s="116">
        <f t="shared" si="5"/>
        <v>25.327510917030569</v>
      </c>
    </row>
    <row r="23" spans="1:39" ht="13.5" customHeight="1" x14ac:dyDescent="0.3">
      <c r="A23" s="101" t="s">
        <v>252</v>
      </c>
      <c r="B23" s="102">
        <v>65</v>
      </c>
      <c r="C23" s="118">
        <v>4.9542682926829302</v>
      </c>
      <c r="D23" s="102">
        <v>23</v>
      </c>
      <c r="E23" s="116">
        <f t="shared" si="6"/>
        <v>35.384615384615387</v>
      </c>
      <c r="F23" s="102">
        <v>20</v>
      </c>
      <c r="G23" s="116">
        <f t="shared" si="7"/>
        <v>30.76923076923077</v>
      </c>
      <c r="I23" s="101" t="s">
        <v>252</v>
      </c>
      <c r="J23" s="102">
        <v>80</v>
      </c>
      <c r="K23" s="118">
        <v>3.0864197530864201</v>
      </c>
      <c r="L23" s="102">
        <v>40</v>
      </c>
      <c r="M23" s="116">
        <f t="shared" si="8"/>
        <v>50</v>
      </c>
      <c r="N23" s="102">
        <v>22</v>
      </c>
      <c r="O23" s="116">
        <f t="shared" si="9"/>
        <v>27.5</v>
      </c>
      <c r="Q23" s="101" t="s">
        <v>252</v>
      </c>
      <c r="R23" s="102">
        <v>72</v>
      </c>
      <c r="S23" s="118">
        <v>2.7314112291350501</v>
      </c>
      <c r="T23" s="102">
        <v>25</v>
      </c>
      <c r="U23" s="116">
        <f t="shared" si="0"/>
        <v>34.722222222222221</v>
      </c>
      <c r="V23" s="102">
        <v>18</v>
      </c>
      <c r="W23" s="116">
        <f t="shared" si="1"/>
        <v>25</v>
      </c>
      <c r="Y23" s="101" t="s">
        <v>252</v>
      </c>
      <c r="Z23" s="101">
        <v>130</v>
      </c>
      <c r="AA23" s="184">
        <v>1.52331849074291</v>
      </c>
      <c r="AB23" s="182">
        <v>31</v>
      </c>
      <c r="AC23" s="116">
        <f t="shared" si="2"/>
        <v>23.846153846153847</v>
      </c>
      <c r="AD23" s="178">
        <v>47</v>
      </c>
      <c r="AE23" s="116">
        <f t="shared" si="3"/>
        <v>36.153846153846153</v>
      </c>
      <c r="AF23" s="67"/>
      <c r="AG23" s="101" t="s">
        <v>252</v>
      </c>
      <c r="AH23" s="102">
        <v>69</v>
      </c>
      <c r="AI23" s="118">
        <v>1.2221041445270999</v>
      </c>
      <c r="AJ23" s="102">
        <v>14</v>
      </c>
      <c r="AK23" s="116">
        <f t="shared" si="4"/>
        <v>20.289855072463769</v>
      </c>
      <c r="AL23" s="102">
        <v>32</v>
      </c>
      <c r="AM23" s="116">
        <f t="shared" si="5"/>
        <v>46.376811594202898</v>
      </c>
    </row>
    <row r="24" spans="1:39" ht="13.5" customHeight="1" x14ac:dyDescent="0.3">
      <c r="A24" s="101" t="s">
        <v>253</v>
      </c>
      <c r="B24" s="102">
        <v>40</v>
      </c>
      <c r="C24" s="118">
        <v>3.0487804878048799</v>
      </c>
      <c r="D24" s="102">
        <v>16</v>
      </c>
      <c r="E24" s="116">
        <f t="shared" si="6"/>
        <v>40</v>
      </c>
      <c r="F24" s="102">
        <v>13</v>
      </c>
      <c r="G24" s="116">
        <f t="shared" si="7"/>
        <v>32.5</v>
      </c>
      <c r="I24" s="101" t="s">
        <v>253</v>
      </c>
      <c r="J24" s="102">
        <v>73</v>
      </c>
      <c r="K24" s="118">
        <v>2.8163580246913602</v>
      </c>
      <c r="L24" s="102">
        <v>37</v>
      </c>
      <c r="M24" s="116">
        <f t="shared" si="8"/>
        <v>50.684931506849317</v>
      </c>
      <c r="N24" s="102">
        <v>18</v>
      </c>
      <c r="O24" s="116">
        <f t="shared" si="9"/>
        <v>24.657534246575342</v>
      </c>
      <c r="Q24" s="101" t="s">
        <v>253</v>
      </c>
      <c r="R24" s="102">
        <v>97</v>
      </c>
      <c r="S24" s="118">
        <v>3.67981790591806</v>
      </c>
      <c r="T24" s="102">
        <v>57</v>
      </c>
      <c r="U24" s="116">
        <f t="shared" si="0"/>
        <v>58.762886597938142</v>
      </c>
      <c r="V24" s="102">
        <v>28</v>
      </c>
      <c r="W24" s="116">
        <f t="shared" si="1"/>
        <v>28.865979381443299</v>
      </c>
      <c r="X24" s="105"/>
      <c r="Y24" s="101" t="s">
        <v>253</v>
      </c>
      <c r="Z24" s="101">
        <v>138</v>
      </c>
      <c r="AA24" s="184">
        <v>1.61706116709632</v>
      </c>
      <c r="AB24" s="182">
        <v>55</v>
      </c>
      <c r="AC24" s="116">
        <f t="shared" si="2"/>
        <v>39.855072463768117</v>
      </c>
      <c r="AD24" s="178">
        <v>47</v>
      </c>
      <c r="AE24" s="116">
        <f t="shared" si="3"/>
        <v>34.05797101449275</v>
      </c>
      <c r="AF24" s="67"/>
      <c r="AG24" s="101" t="s">
        <v>253</v>
      </c>
      <c r="AH24" s="102">
        <v>29</v>
      </c>
      <c r="AI24" s="118">
        <v>0.51363797378675002</v>
      </c>
      <c r="AJ24" s="102">
        <v>9</v>
      </c>
      <c r="AK24" s="116">
        <f t="shared" si="4"/>
        <v>31.03448275862069</v>
      </c>
      <c r="AL24" s="102">
        <v>11</v>
      </c>
      <c r="AM24" s="116">
        <f t="shared" si="5"/>
        <v>37.931034482758619</v>
      </c>
    </row>
    <row r="25" spans="1:39" ht="13.5" customHeight="1" x14ac:dyDescent="0.3">
      <c r="A25" s="101" t="s">
        <v>254</v>
      </c>
      <c r="B25" s="102">
        <v>52</v>
      </c>
      <c r="C25" s="118">
        <v>3.9634146341463401</v>
      </c>
      <c r="D25" s="102">
        <v>15</v>
      </c>
      <c r="E25" s="116">
        <f t="shared" si="6"/>
        <v>28.846153846153847</v>
      </c>
      <c r="F25" s="102">
        <v>18</v>
      </c>
      <c r="G25" s="116">
        <f t="shared" si="7"/>
        <v>34.615384615384613</v>
      </c>
      <c r="I25" s="101" t="s">
        <v>254</v>
      </c>
      <c r="J25" s="102">
        <v>92</v>
      </c>
      <c r="K25" s="118">
        <v>3.5493827160493798</v>
      </c>
      <c r="L25" s="102">
        <v>35</v>
      </c>
      <c r="M25" s="116">
        <f t="shared" si="8"/>
        <v>38.043478260869563</v>
      </c>
      <c r="N25" s="102">
        <v>34</v>
      </c>
      <c r="O25" s="116">
        <f t="shared" si="9"/>
        <v>36.956521739130437</v>
      </c>
      <c r="Q25" s="101" t="s">
        <v>254</v>
      </c>
      <c r="R25" s="102">
        <v>72</v>
      </c>
      <c r="S25" s="118">
        <v>2.7314112291350501</v>
      </c>
      <c r="T25" s="102">
        <v>19</v>
      </c>
      <c r="U25" s="116">
        <f t="shared" si="0"/>
        <v>26.388888888888889</v>
      </c>
      <c r="V25" s="102">
        <v>27</v>
      </c>
      <c r="W25" s="116">
        <f t="shared" si="1"/>
        <v>37.5</v>
      </c>
      <c r="Y25" s="101" t="s">
        <v>254</v>
      </c>
      <c r="Z25" s="101">
        <v>310</v>
      </c>
      <c r="AA25" s="184">
        <v>3.6325287086946298</v>
      </c>
      <c r="AB25" s="182">
        <v>101</v>
      </c>
      <c r="AC25" s="116">
        <f t="shared" si="2"/>
        <v>32.58064516129032</v>
      </c>
      <c r="AD25" s="178">
        <v>99</v>
      </c>
      <c r="AE25" s="116">
        <f t="shared" si="3"/>
        <v>31.93548387096774</v>
      </c>
      <c r="AF25" s="67"/>
      <c r="AG25" s="101" t="s">
        <v>254</v>
      </c>
      <c r="AH25" s="102">
        <v>113</v>
      </c>
      <c r="AI25" s="118">
        <v>2.0014169323414799</v>
      </c>
      <c r="AJ25" s="102">
        <v>52</v>
      </c>
      <c r="AK25" s="116">
        <f t="shared" si="4"/>
        <v>46.017699115044245</v>
      </c>
      <c r="AL25" s="102">
        <v>34</v>
      </c>
      <c r="AM25" s="116">
        <f t="shared" si="5"/>
        <v>30.088495575221238</v>
      </c>
    </row>
    <row r="26" spans="1:39" ht="13.5" customHeight="1" x14ac:dyDescent="0.3">
      <c r="A26" s="101" t="s">
        <v>255</v>
      </c>
      <c r="B26" s="102">
        <v>40</v>
      </c>
      <c r="C26" s="118">
        <v>3.0487804878048799</v>
      </c>
      <c r="D26" s="102">
        <v>14</v>
      </c>
      <c r="E26" s="116">
        <f t="shared" si="6"/>
        <v>35</v>
      </c>
      <c r="F26" s="102">
        <v>7</v>
      </c>
      <c r="G26" s="116">
        <f t="shared" si="7"/>
        <v>17.5</v>
      </c>
      <c r="I26" s="101" t="s">
        <v>255</v>
      </c>
      <c r="J26" s="102">
        <v>88</v>
      </c>
      <c r="K26" s="118">
        <v>3.3950617283950599</v>
      </c>
      <c r="L26" s="102">
        <v>34</v>
      </c>
      <c r="M26" s="116">
        <f t="shared" si="8"/>
        <v>38.636363636363633</v>
      </c>
      <c r="N26" s="102">
        <v>23</v>
      </c>
      <c r="O26" s="116">
        <f t="shared" si="9"/>
        <v>26.136363636363637</v>
      </c>
      <c r="Q26" s="101" t="s">
        <v>255</v>
      </c>
      <c r="R26" s="102">
        <v>81</v>
      </c>
      <c r="S26" s="118">
        <v>3.07283763277694</v>
      </c>
      <c r="T26" s="102">
        <v>31</v>
      </c>
      <c r="U26" s="116">
        <f t="shared" si="0"/>
        <v>38.271604938271608</v>
      </c>
      <c r="V26" s="102">
        <v>15</v>
      </c>
      <c r="W26" s="116">
        <f t="shared" si="1"/>
        <v>18.518518518518519</v>
      </c>
      <c r="Y26" s="101" t="s">
        <v>255</v>
      </c>
      <c r="Z26" s="101">
        <v>163</v>
      </c>
      <c r="AA26" s="184">
        <v>1.91000703070073</v>
      </c>
      <c r="AB26" s="182">
        <v>68</v>
      </c>
      <c r="AC26" s="116">
        <f t="shared" si="2"/>
        <v>41.717791411042946</v>
      </c>
      <c r="AD26" s="178">
        <v>43</v>
      </c>
      <c r="AE26" s="116">
        <f t="shared" si="3"/>
        <v>26.380368098159508</v>
      </c>
      <c r="AF26" s="67"/>
      <c r="AG26" s="101" t="s">
        <v>255</v>
      </c>
      <c r="AH26" s="102">
        <v>179</v>
      </c>
      <c r="AI26" s="118">
        <v>3.1703861140630498</v>
      </c>
      <c r="AJ26" s="102">
        <v>118</v>
      </c>
      <c r="AK26" s="116">
        <f t="shared" si="4"/>
        <v>65.92178770949721</v>
      </c>
      <c r="AL26" s="102">
        <v>19</v>
      </c>
      <c r="AM26" s="116">
        <f t="shared" si="5"/>
        <v>10.614525139664805</v>
      </c>
    </row>
    <row r="27" spans="1:39" ht="13.5" customHeight="1" x14ac:dyDescent="0.3">
      <c r="A27" s="101" t="s">
        <v>256</v>
      </c>
      <c r="B27" s="102">
        <v>235</v>
      </c>
      <c r="C27" s="118">
        <v>17.9115853658537</v>
      </c>
      <c r="D27" s="102">
        <v>93</v>
      </c>
      <c r="E27" s="116">
        <f t="shared" si="6"/>
        <v>39.574468085106382</v>
      </c>
      <c r="F27" s="102">
        <v>70</v>
      </c>
      <c r="G27" s="116">
        <f t="shared" si="7"/>
        <v>29.787234042553191</v>
      </c>
      <c r="I27" s="101" t="s">
        <v>256</v>
      </c>
      <c r="J27" s="102">
        <v>422</v>
      </c>
      <c r="K27" s="118">
        <v>16.280864197530899</v>
      </c>
      <c r="L27" s="102">
        <v>165</v>
      </c>
      <c r="M27" s="116">
        <f t="shared" si="8"/>
        <v>39.099526066350712</v>
      </c>
      <c r="N27" s="102">
        <v>131</v>
      </c>
      <c r="O27" s="116">
        <f t="shared" si="9"/>
        <v>31.042654028436019</v>
      </c>
      <c r="Q27" s="101" t="s">
        <v>256</v>
      </c>
      <c r="R27" s="102">
        <v>423</v>
      </c>
      <c r="S27" s="118">
        <v>16.0470409711684</v>
      </c>
      <c r="T27" s="102">
        <v>161</v>
      </c>
      <c r="U27" s="116">
        <f t="shared" si="0"/>
        <v>38.061465721040186</v>
      </c>
      <c r="V27" s="102">
        <v>107</v>
      </c>
      <c r="W27" s="116">
        <f t="shared" si="1"/>
        <v>25.295508274231679</v>
      </c>
      <c r="Y27" s="101" t="s">
        <v>256</v>
      </c>
      <c r="Z27" s="101">
        <v>1479</v>
      </c>
      <c r="AA27" s="184">
        <v>17.3306772908367</v>
      </c>
      <c r="AB27" s="182">
        <v>546</v>
      </c>
      <c r="AC27" s="116">
        <f t="shared" si="2"/>
        <v>36.916835699797161</v>
      </c>
      <c r="AD27" s="178">
        <v>381</v>
      </c>
      <c r="AE27" s="116">
        <f t="shared" si="3"/>
        <v>25.760649087221097</v>
      </c>
      <c r="AF27" s="67"/>
      <c r="AG27" s="101" t="s">
        <v>256</v>
      </c>
      <c r="AH27" s="102">
        <v>849</v>
      </c>
      <c r="AI27" s="118">
        <v>15.037194473963901</v>
      </c>
      <c r="AJ27" s="102">
        <v>447</v>
      </c>
      <c r="AK27" s="116">
        <f t="shared" si="4"/>
        <v>52.650176678445227</v>
      </c>
      <c r="AL27" s="102">
        <v>183</v>
      </c>
      <c r="AM27" s="116">
        <f t="shared" si="5"/>
        <v>21.554770318021202</v>
      </c>
    </row>
    <row r="28" spans="1:39" ht="13.5" customHeight="1" x14ac:dyDescent="0.3">
      <c r="A28" s="101" t="s">
        <v>257</v>
      </c>
      <c r="B28" s="102">
        <v>36</v>
      </c>
      <c r="C28" s="118">
        <v>2.74390243902439</v>
      </c>
      <c r="D28" s="102">
        <v>11</v>
      </c>
      <c r="E28" s="116">
        <f t="shared" si="6"/>
        <v>30.555555555555557</v>
      </c>
      <c r="F28" s="102">
        <v>17</v>
      </c>
      <c r="G28" s="116">
        <f t="shared" si="7"/>
        <v>47.222222222222221</v>
      </c>
      <c r="I28" s="101" t="s">
        <v>257</v>
      </c>
      <c r="J28" s="102">
        <v>80</v>
      </c>
      <c r="K28" s="118">
        <v>3.0864197530864201</v>
      </c>
      <c r="L28" s="102">
        <v>36</v>
      </c>
      <c r="M28" s="116">
        <f t="shared" si="8"/>
        <v>45</v>
      </c>
      <c r="N28" s="102">
        <v>23</v>
      </c>
      <c r="O28" s="116">
        <f t="shared" si="9"/>
        <v>28.75</v>
      </c>
      <c r="Q28" s="101" t="s">
        <v>257</v>
      </c>
      <c r="R28" s="102">
        <v>72</v>
      </c>
      <c r="S28" s="118">
        <v>2.7314112291350501</v>
      </c>
      <c r="T28" s="102">
        <v>25</v>
      </c>
      <c r="U28" s="116">
        <f>IF(OR(T28=0,T28="X"),"",100*T28/R28)</f>
        <v>34.722222222222221</v>
      </c>
      <c r="V28" s="102">
        <v>32</v>
      </c>
      <c r="W28" s="116">
        <f t="shared" si="1"/>
        <v>44.444444444444443</v>
      </c>
      <c r="Y28" s="101" t="s">
        <v>257</v>
      </c>
      <c r="Z28" s="101">
        <v>155</v>
      </c>
      <c r="AA28" s="184">
        <v>1.81626435434732</v>
      </c>
      <c r="AB28" s="182">
        <v>53</v>
      </c>
      <c r="AC28" s="116">
        <f>IF(OR(AB28=0,AB28="X"),"",100*AB28/Z28)</f>
        <v>34.193548387096776</v>
      </c>
      <c r="AD28" s="185">
        <v>40</v>
      </c>
      <c r="AE28" s="116">
        <f t="shared" si="3"/>
        <v>25.806451612903224</v>
      </c>
      <c r="AF28" s="67"/>
      <c r="AG28" s="101" t="s">
        <v>257</v>
      </c>
      <c r="AH28" s="102">
        <v>157</v>
      </c>
      <c r="AI28" s="118">
        <v>2.7807297201558598</v>
      </c>
      <c r="AJ28" s="102">
        <v>58</v>
      </c>
      <c r="AK28" s="116">
        <f>IF(OR(AJ28=0,AJ28="X"),"",100*AJ28/AH28)</f>
        <v>36.942675159235669</v>
      </c>
      <c r="AL28" s="102">
        <v>65</v>
      </c>
      <c r="AM28" s="116">
        <f t="shared" si="5"/>
        <v>41.401273885350321</v>
      </c>
    </row>
    <row r="29" spans="1:39" ht="13.5" customHeight="1" thickBot="1" x14ac:dyDescent="0.35">
      <c r="A29" s="202" t="s">
        <v>258</v>
      </c>
      <c r="B29" s="120">
        <v>43</v>
      </c>
      <c r="C29" s="100">
        <v>3.2774390243902398</v>
      </c>
      <c r="D29" s="120">
        <v>25</v>
      </c>
      <c r="E29" s="100">
        <f t="shared" si="6"/>
        <v>58.139534883720927</v>
      </c>
      <c r="F29" s="294">
        <v>5</v>
      </c>
      <c r="G29" s="100">
        <f t="shared" si="7"/>
        <v>11.627906976744185</v>
      </c>
      <c r="I29" s="202" t="s">
        <v>258</v>
      </c>
      <c r="J29" s="120">
        <v>95</v>
      </c>
      <c r="K29" s="100">
        <v>3.6651234567901199</v>
      </c>
      <c r="L29" s="120">
        <v>43</v>
      </c>
      <c r="M29" s="100">
        <f t="shared" si="8"/>
        <v>45.263157894736842</v>
      </c>
      <c r="N29" s="176">
        <v>28</v>
      </c>
      <c r="O29" s="100">
        <f t="shared" si="9"/>
        <v>29.473684210526315</v>
      </c>
      <c r="Q29" s="202" t="s">
        <v>258</v>
      </c>
      <c r="R29" s="25">
        <v>112</v>
      </c>
      <c r="S29" s="100">
        <v>4.2488619119878601</v>
      </c>
      <c r="T29" s="120">
        <v>50</v>
      </c>
      <c r="U29" s="100">
        <f>IF(OR(T29=0,T29="X"),"",100*T29/R29)</f>
        <v>44.642857142857146</v>
      </c>
      <c r="V29" s="176">
        <v>30</v>
      </c>
      <c r="W29" s="100">
        <f>IF(OR(V29=0,V29="X"),"",100*V29/R29)</f>
        <v>26.785714285714285</v>
      </c>
      <c r="Y29" s="202" t="s">
        <v>258</v>
      </c>
      <c r="Z29" s="99">
        <v>388</v>
      </c>
      <c r="AA29" s="187">
        <v>4.54651980314038</v>
      </c>
      <c r="AB29" s="176">
        <v>147</v>
      </c>
      <c r="AC29" s="100">
        <f>IF(OR(AB29=0,AB29="X"),"",100*AB29/Z29)</f>
        <v>37.886597938144327</v>
      </c>
      <c r="AD29" s="186">
        <v>110</v>
      </c>
      <c r="AE29" s="100">
        <f>IF(OR(AD29=0,AD29="X"),"",100*AD29/Z29)</f>
        <v>28.350515463917525</v>
      </c>
      <c r="AF29" s="67"/>
      <c r="AG29" s="202" t="s">
        <v>258</v>
      </c>
      <c r="AH29" s="25">
        <v>261</v>
      </c>
      <c r="AI29" s="100">
        <v>4.6227417640807698</v>
      </c>
      <c r="AJ29" s="120">
        <v>140</v>
      </c>
      <c r="AK29" s="100">
        <f>IF(OR(AJ29=0,AJ29="X"),"",100*AJ29/AH29)</f>
        <v>53.639846743295017</v>
      </c>
      <c r="AL29" s="25">
        <v>49</v>
      </c>
      <c r="AM29" s="100">
        <f>IF(OR(AL29=0,AL29="X"),"",100*AL29/AH29)</f>
        <v>18.773946360153257</v>
      </c>
    </row>
    <row r="30" spans="1:39" ht="14.25" customHeight="1" thickTop="1" x14ac:dyDescent="0.3">
      <c r="A30" s="407" t="s">
        <v>172</v>
      </c>
      <c r="B30" s="407"/>
      <c r="C30" s="407"/>
      <c r="D30" s="407"/>
      <c r="E30" s="407"/>
      <c r="F30" s="407"/>
      <c r="G30" s="407"/>
      <c r="I30" s="407" t="s">
        <v>172</v>
      </c>
      <c r="J30" s="407"/>
      <c r="K30" s="407"/>
      <c r="L30" s="407"/>
      <c r="M30" s="407"/>
      <c r="N30" s="407"/>
      <c r="O30" s="407"/>
      <c r="Q30" s="407" t="s">
        <v>172</v>
      </c>
      <c r="R30" s="407"/>
      <c r="S30" s="407"/>
      <c r="T30" s="407"/>
      <c r="U30" s="407"/>
      <c r="V30" s="407"/>
      <c r="W30" s="407"/>
      <c r="Y30" s="407" t="s">
        <v>172</v>
      </c>
      <c r="Z30" s="407"/>
      <c r="AA30" s="407"/>
      <c r="AB30" s="407"/>
      <c r="AC30" s="407"/>
      <c r="AD30" s="407"/>
      <c r="AE30" s="407"/>
      <c r="AG30" s="407" t="s">
        <v>172</v>
      </c>
      <c r="AH30" s="407"/>
      <c r="AI30" s="407"/>
      <c r="AJ30" s="407"/>
      <c r="AK30" s="407"/>
      <c r="AL30" s="407"/>
      <c r="AM30" s="407"/>
    </row>
    <row r="31" spans="1:39" ht="13.5" customHeight="1" x14ac:dyDescent="0.3">
      <c r="A31" s="169" t="s">
        <v>188</v>
      </c>
      <c r="B31" s="28"/>
      <c r="D31" s="28"/>
      <c r="F31" s="28"/>
      <c r="I31" s="169" t="s">
        <v>188</v>
      </c>
      <c r="J31" s="28"/>
      <c r="L31" s="28"/>
      <c r="N31" s="28"/>
      <c r="Q31" s="169" t="s">
        <v>188</v>
      </c>
      <c r="R31" s="28"/>
      <c r="T31" s="28"/>
      <c r="V31" s="28"/>
      <c r="Y31" s="169" t="s">
        <v>188</v>
      </c>
      <c r="Z31" s="28"/>
      <c r="AB31" s="28"/>
      <c r="AD31" s="28"/>
      <c r="AG31" s="169" t="s">
        <v>188</v>
      </c>
      <c r="AH31" s="28"/>
      <c r="AJ31" s="28"/>
      <c r="AL31" s="28"/>
    </row>
    <row r="32" spans="1:39" x14ac:dyDescent="0.3">
      <c r="I32" s="169"/>
      <c r="J32" s="28"/>
      <c r="L32" s="28"/>
      <c r="N32" s="28"/>
      <c r="Q32" s="169"/>
      <c r="R32" s="28"/>
      <c r="T32" s="28"/>
      <c r="V32" s="28"/>
      <c r="Y32" s="169"/>
      <c r="Z32" s="28"/>
      <c r="AB32" s="28"/>
      <c r="AD32" s="28"/>
      <c r="AG32" s="169"/>
      <c r="AH32" s="28"/>
      <c r="AJ32" s="28"/>
      <c r="AL32" s="28"/>
    </row>
    <row r="33" spans="10:31" x14ac:dyDescent="0.3">
      <c r="J33" s="28"/>
      <c r="L33" s="28"/>
      <c r="N33" s="28"/>
      <c r="R33" s="28"/>
      <c r="T33" s="28"/>
      <c r="V33" s="28"/>
      <c r="AE33" s="69"/>
    </row>
    <row r="34" spans="10:31" x14ac:dyDescent="0.3">
      <c r="Z34" s="28"/>
      <c r="AB34" s="28"/>
      <c r="AD34" s="28"/>
    </row>
    <row r="35" spans="10:31" x14ac:dyDescent="0.3">
      <c r="Z35" s="28"/>
      <c r="AB35" s="28"/>
      <c r="AD35" s="28"/>
    </row>
    <row r="36" spans="10:31" x14ac:dyDescent="0.3">
      <c r="Z36" s="28"/>
      <c r="AB36" s="28"/>
      <c r="AD36" s="28"/>
    </row>
    <row r="37" spans="10:31" x14ac:dyDescent="0.3">
      <c r="Z37" s="28"/>
      <c r="AB37" s="28"/>
      <c r="AD37" s="28"/>
    </row>
    <row r="38" spans="10:31" x14ac:dyDescent="0.3">
      <c r="Z38" s="28"/>
      <c r="AB38" s="28"/>
      <c r="AD38" s="28"/>
    </row>
    <row r="39" spans="10:31" x14ac:dyDescent="0.3">
      <c r="Z39" s="28"/>
      <c r="AB39" s="28"/>
      <c r="AD39" s="28"/>
    </row>
    <row r="40" spans="10:31" x14ac:dyDescent="0.3">
      <c r="Z40" s="28"/>
      <c r="AB40" s="28"/>
      <c r="AD40" s="28"/>
    </row>
    <row r="41" spans="10:31" x14ac:dyDescent="0.3">
      <c r="Z41" s="28"/>
      <c r="AB41" s="28"/>
      <c r="AD41" s="28"/>
    </row>
    <row r="42" spans="10:31" x14ac:dyDescent="0.3">
      <c r="Z42" s="28"/>
      <c r="AB42" s="28"/>
      <c r="AD42" s="28"/>
    </row>
    <row r="43" spans="10:31" x14ac:dyDescent="0.3">
      <c r="Z43" s="28"/>
      <c r="AB43" s="28"/>
      <c r="AD43" s="28"/>
    </row>
    <row r="44" spans="10:31" x14ac:dyDescent="0.3">
      <c r="Z44" s="28"/>
      <c r="AB44" s="28"/>
      <c r="AD44" s="28"/>
    </row>
    <row r="45" spans="10:31" x14ac:dyDescent="0.3">
      <c r="Z45" s="28"/>
      <c r="AB45" s="28"/>
      <c r="AD45" s="28"/>
    </row>
    <row r="46" spans="10:31" x14ac:dyDescent="0.3">
      <c r="Z46" s="28"/>
      <c r="AB46" s="28"/>
      <c r="AD46" s="28"/>
    </row>
    <row r="47" spans="10:31" x14ac:dyDescent="0.3">
      <c r="Z47" s="28"/>
      <c r="AB47" s="28"/>
      <c r="AD47" s="28"/>
    </row>
    <row r="48" spans="10:31" x14ac:dyDescent="0.3">
      <c r="Z48" s="28"/>
      <c r="AB48" s="28"/>
      <c r="AD48" s="28"/>
    </row>
    <row r="49" spans="26:30" x14ac:dyDescent="0.3">
      <c r="Z49" s="28"/>
      <c r="AB49" s="28"/>
      <c r="AD49" s="28"/>
    </row>
    <row r="50" spans="26:30" x14ac:dyDescent="0.3">
      <c r="Z50" s="28"/>
      <c r="AB50" s="28"/>
      <c r="AD50" s="28"/>
    </row>
    <row r="51" spans="26:30" x14ac:dyDescent="0.3">
      <c r="Z51" s="28"/>
      <c r="AB51" s="28"/>
      <c r="AD51" s="28"/>
    </row>
    <row r="52" spans="26:30" x14ac:dyDescent="0.3">
      <c r="Z52" s="28"/>
      <c r="AB52" s="28"/>
      <c r="AD52" s="28"/>
    </row>
    <row r="53" spans="26:30" x14ac:dyDescent="0.3">
      <c r="Z53" s="28"/>
      <c r="AB53" s="28"/>
      <c r="AD53" s="28"/>
    </row>
    <row r="54" spans="26:30" x14ac:dyDescent="0.3">
      <c r="Z54" s="28"/>
      <c r="AB54" s="28"/>
      <c r="AD54" s="28"/>
    </row>
  </sheetData>
  <mergeCells count="27">
    <mergeCell ref="AG30:AM30"/>
    <mergeCell ref="Q30:W30"/>
    <mergeCell ref="AB6:AC6"/>
    <mergeCell ref="AD6:AE6"/>
    <mergeCell ref="R6:S6"/>
    <mergeCell ref="T6:U6"/>
    <mergeCell ref="V6:W6"/>
    <mergeCell ref="Z6:AA6"/>
    <mergeCell ref="Y6:Y7"/>
    <mergeCell ref="Q6:Q7"/>
    <mergeCell ref="Y30:AE30"/>
    <mergeCell ref="AG6:AG7"/>
    <mergeCell ref="AH6:AI6"/>
    <mergeCell ref="AJ6:AK6"/>
    <mergeCell ref="AL6:AM6"/>
    <mergeCell ref="A2:G2"/>
    <mergeCell ref="I30:O30"/>
    <mergeCell ref="A6:A7"/>
    <mergeCell ref="B6:C6"/>
    <mergeCell ref="D6:E6"/>
    <mergeCell ref="F6:G6"/>
    <mergeCell ref="A30:G30"/>
    <mergeCell ref="I6:I7"/>
    <mergeCell ref="J6:K6"/>
    <mergeCell ref="L6:M6"/>
    <mergeCell ref="N6:O6"/>
    <mergeCell ref="I2:O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AM35"/>
  <sheetViews>
    <sheetView workbookViewId="0"/>
  </sheetViews>
  <sheetFormatPr defaultRowHeight="13.5" x14ac:dyDescent="0.3"/>
  <cols>
    <col min="1" max="1" width="37.6640625" customWidth="1"/>
    <col min="2" max="2" width="13.33203125" customWidth="1"/>
    <col min="3" max="3" width="15" customWidth="1"/>
    <col min="4" max="7" width="14.33203125" customWidth="1"/>
    <col min="9" max="9" width="37.6640625" customWidth="1"/>
    <col min="10" max="15" width="14.33203125" customWidth="1"/>
    <col min="17" max="17" width="37.6640625" customWidth="1"/>
    <col min="18" max="23" width="14.33203125" customWidth="1"/>
    <col min="25" max="25" width="37.6640625" customWidth="1"/>
    <col min="26" max="31" width="14.33203125" customWidth="1"/>
    <col min="33" max="33" width="37.6640625" customWidth="1"/>
    <col min="34" max="39" width="14.33203125" customWidth="1"/>
  </cols>
  <sheetData>
    <row r="1" spans="1:39" ht="19.5" customHeight="1" x14ac:dyDescent="0.3">
      <c r="A1" s="7" t="s">
        <v>213</v>
      </c>
      <c r="B1" s="7"/>
      <c r="C1" s="7"/>
    </row>
    <row r="2" spans="1:39" ht="13.5" customHeight="1" x14ac:dyDescent="0.3">
      <c r="A2" s="420" t="s">
        <v>266</v>
      </c>
      <c r="B2" s="420"/>
      <c r="C2" s="420"/>
      <c r="D2" s="420"/>
      <c r="E2" s="420"/>
      <c r="F2" s="420"/>
      <c r="G2" s="420"/>
    </row>
    <row r="3" spans="1:39" x14ac:dyDescent="0.3">
      <c r="A3" s="420"/>
      <c r="B3" s="420"/>
      <c r="C3" s="420"/>
      <c r="D3" s="420"/>
      <c r="E3" s="420"/>
      <c r="F3" s="420"/>
      <c r="G3" s="420"/>
    </row>
    <row r="4" spans="1:39" x14ac:dyDescent="0.3">
      <c r="A4" s="251"/>
      <c r="B4" s="252"/>
      <c r="C4" s="252"/>
      <c r="D4" s="252"/>
      <c r="E4" s="252"/>
      <c r="F4" s="252"/>
      <c r="G4" s="252"/>
    </row>
    <row r="6" spans="1:39" s="21" customFormat="1" x14ac:dyDescent="0.3">
      <c r="A6" s="172" t="s">
        <v>277</v>
      </c>
      <c r="I6" s="172" t="s">
        <v>276</v>
      </c>
      <c r="Q6" s="172" t="s">
        <v>275</v>
      </c>
      <c r="Y6" s="172" t="s">
        <v>274</v>
      </c>
      <c r="AG6" s="172" t="s">
        <v>273</v>
      </c>
    </row>
    <row r="7" spans="1:39" ht="14.25" thickBot="1" x14ac:dyDescent="0.35"/>
    <row r="8" spans="1:39" x14ac:dyDescent="0.3">
      <c r="A8" s="10"/>
      <c r="B8" s="398" t="s">
        <v>214</v>
      </c>
      <c r="C8" s="422"/>
      <c r="D8" s="422"/>
      <c r="E8" s="422"/>
      <c r="F8" s="422"/>
      <c r="G8" s="423"/>
      <c r="I8" s="10"/>
      <c r="J8" s="398" t="s">
        <v>214</v>
      </c>
      <c r="K8" s="422"/>
      <c r="L8" s="422"/>
      <c r="M8" s="422"/>
      <c r="N8" s="422"/>
      <c r="O8" s="423"/>
      <c r="Q8" s="10"/>
      <c r="R8" s="398" t="s">
        <v>214</v>
      </c>
      <c r="S8" s="422"/>
      <c r="T8" s="422"/>
      <c r="U8" s="422"/>
      <c r="V8" s="422"/>
      <c r="W8" s="423"/>
      <c r="Y8" s="10"/>
      <c r="Z8" s="398" t="s">
        <v>214</v>
      </c>
      <c r="AA8" s="422"/>
      <c r="AB8" s="422"/>
      <c r="AC8" s="422"/>
      <c r="AD8" s="422"/>
      <c r="AE8" s="423"/>
      <c r="AG8" s="10"/>
      <c r="AH8" s="398" t="s">
        <v>214</v>
      </c>
      <c r="AI8" s="422"/>
      <c r="AJ8" s="422"/>
      <c r="AK8" s="422"/>
      <c r="AL8" s="422"/>
      <c r="AM8" s="423"/>
    </row>
    <row r="9" spans="1:39" ht="25.5" customHeight="1" x14ac:dyDescent="0.3">
      <c r="A9" s="424"/>
      <c r="B9" s="239" t="s">
        <v>189</v>
      </c>
      <c r="C9" s="239" t="s">
        <v>196</v>
      </c>
      <c r="D9" s="425" t="s">
        <v>197</v>
      </c>
      <c r="E9" s="425"/>
      <c r="F9" s="426" t="s">
        <v>198</v>
      </c>
      <c r="G9" s="426"/>
      <c r="I9" s="424"/>
      <c r="J9" s="239" t="s">
        <v>189</v>
      </c>
      <c r="K9" s="239" t="s">
        <v>196</v>
      </c>
      <c r="L9" s="425" t="s">
        <v>197</v>
      </c>
      <c r="M9" s="425"/>
      <c r="N9" s="426" t="s">
        <v>198</v>
      </c>
      <c r="O9" s="426"/>
      <c r="Q9" s="424"/>
      <c r="R9" s="239" t="s">
        <v>189</v>
      </c>
      <c r="S9" s="239" t="s">
        <v>196</v>
      </c>
      <c r="T9" s="425" t="s">
        <v>197</v>
      </c>
      <c r="U9" s="425"/>
      <c r="V9" s="426" t="s">
        <v>198</v>
      </c>
      <c r="W9" s="426"/>
      <c r="Y9" s="424"/>
      <c r="Z9" s="239" t="s">
        <v>189</v>
      </c>
      <c r="AA9" s="239" t="s">
        <v>196</v>
      </c>
      <c r="AB9" s="425" t="s">
        <v>197</v>
      </c>
      <c r="AC9" s="425"/>
      <c r="AD9" s="426" t="s">
        <v>198</v>
      </c>
      <c r="AE9" s="426"/>
      <c r="AG9" s="424"/>
      <c r="AH9" s="239" t="s">
        <v>189</v>
      </c>
      <c r="AI9" s="239" t="s">
        <v>196</v>
      </c>
      <c r="AJ9" s="425" t="s">
        <v>197</v>
      </c>
      <c r="AK9" s="425"/>
      <c r="AL9" s="426" t="s">
        <v>198</v>
      </c>
      <c r="AM9" s="426"/>
    </row>
    <row r="10" spans="1:39" x14ac:dyDescent="0.3">
      <c r="A10" s="351"/>
      <c r="B10" s="12" t="s">
        <v>5</v>
      </c>
      <c r="C10" s="12" t="s">
        <v>199</v>
      </c>
      <c r="D10" s="12" t="s">
        <v>5</v>
      </c>
      <c r="E10" s="12" t="s">
        <v>199</v>
      </c>
      <c r="F10" s="12" t="s">
        <v>5</v>
      </c>
      <c r="G10" s="12" t="s">
        <v>199</v>
      </c>
      <c r="I10" s="351"/>
      <c r="J10" s="12" t="s">
        <v>5</v>
      </c>
      <c r="K10" s="12" t="s">
        <v>199</v>
      </c>
      <c r="L10" s="12" t="s">
        <v>5</v>
      </c>
      <c r="M10" s="12" t="s">
        <v>199</v>
      </c>
      <c r="N10" s="12" t="s">
        <v>5</v>
      </c>
      <c r="O10" s="12" t="s">
        <v>199</v>
      </c>
      <c r="Q10" s="351"/>
      <c r="R10" s="12" t="s">
        <v>5</v>
      </c>
      <c r="S10" s="12" t="s">
        <v>199</v>
      </c>
      <c r="T10" s="12" t="s">
        <v>5</v>
      </c>
      <c r="U10" s="12" t="s">
        <v>199</v>
      </c>
      <c r="V10" s="12" t="s">
        <v>5</v>
      </c>
      <c r="W10" s="12" t="s">
        <v>199</v>
      </c>
      <c r="Y10" s="351"/>
      <c r="Z10" s="12" t="s">
        <v>5</v>
      </c>
      <c r="AA10" s="12" t="s">
        <v>199</v>
      </c>
      <c r="AB10" s="12" t="s">
        <v>5</v>
      </c>
      <c r="AC10" s="12" t="s">
        <v>199</v>
      </c>
      <c r="AD10" s="12" t="s">
        <v>5</v>
      </c>
      <c r="AE10" s="12" t="s">
        <v>199</v>
      </c>
      <c r="AG10" s="351"/>
      <c r="AH10" s="12" t="s">
        <v>5</v>
      </c>
      <c r="AI10" s="12" t="s">
        <v>199</v>
      </c>
      <c r="AJ10" s="12" t="s">
        <v>5</v>
      </c>
      <c r="AK10" s="12" t="s">
        <v>199</v>
      </c>
      <c r="AL10" s="12" t="s">
        <v>5</v>
      </c>
      <c r="AM10" s="12" t="s">
        <v>199</v>
      </c>
    </row>
    <row r="11" spans="1:39" x14ac:dyDescent="0.3">
      <c r="A11" s="240" t="s">
        <v>200</v>
      </c>
      <c r="B11" s="241">
        <v>13052</v>
      </c>
      <c r="C11" s="242">
        <v>6.2519154152620287</v>
      </c>
      <c r="D11" s="241">
        <v>12760</v>
      </c>
      <c r="E11" s="243">
        <f>100*D11/B11</f>
        <v>97.762794973950349</v>
      </c>
      <c r="F11" s="241">
        <v>292</v>
      </c>
      <c r="G11" s="243">
        <f>100*F11/B11</f>
        <v>2.2372050260496477</v>
      </c>
      <c r="I11" s="240" t="s">
        <v>200</v>
      </c>
      <c r="J11" s="241">
        <v>31037</v>
      </c>
      <c r="K11" s="242">
        <v>6.6114637368302347</v>
      </c>
      <c r="L11" s="241">
        <v>30207</v>
      </c>
      <c r="M11" s="243">
        <f>100*L11/$J11</f>
        <v>97.32577246512227</v>
      </c>
      <c r="N11" s="241">
        <v>830</v>
      </c>
      <c r="O11" s="243">
        <f>100*N11/$J11</f>
        <v>2.6742275348777267</v>
      </c>
      <c r="Q11" s="240" t="s">
        <v>200</v>
      </c>
      <c r="R11" s="241">
        <v>29429</v>
      </c>
      <c r="S11" s="242">
        <v>6.6533011655170071</v>
      </c>
      <c r="T11" s="241">
        <v>27984</v>
      </c>
      <c r="U11" s="243">
        <f>100*T11/$R11</f>
        <v>95.089877331883514</v>
      </c>
      <c r="V11" s="241">
        <v>1445</v>
      </c>
      <c r="W11" s="243">
        <f>100*V11/$R11</f>
        <v>4.9101226681164833</v>
      </c>
      <c r="Y11" s="240" t="s">
        <v>200</v>
      </c>
      <c r="Z11" s="241">
        <v>49040</v>
      </c>
      <c r="AA11" s="242">
        <v>11.039967373572594</v>
      </c>
      <c r="AB11" s="241">
        <v>44262</v>
      </c>
      <c r="AC11" s="243">
        <f>100*AB11/$Z11</f>
        <v>90.256933115823813</v>
      </c>
      <c r="AD11" s="241">
        <v>4778</v>
      </c>
      <c r="AE11" s="243">
        <f>100*AD11/$Z11</f>
        <v>9.7430668841761818</v>
      </c>
      <c r="AG11" s="240" t="s">
        <v>200</v>
      </c>
      <c r="AH11" s="241">
        <v>20286</v>
      </c>
      <c r="AI11" s="242">
        <v>14.803312629399587</v>
      </c>
      <c r="AJ11" s="241">
        <v>17967</v>
      </c>
      <c r="AK11" s="243">
        <f>100*AJ11/$AH11</f>
        <v>88.568470866607512</v>
      </c>
      <c r="AL11" s="241">
        <v>2319</v>
      </c>
      <c r="AM11" s="243">
        <f>100*AL11/$AH11</f>
        <v>11.431529133392488</v>
      </c>
    </row>
    <row r="12" spans="1:39" x14ac:dyDescent="0.3">
      <c r="A12" s="244" t="s">
        <v>50</v>
      </c>
      <c r="B12" s="245"/>
      <c r="C12" s="246"/>
      <c r="D12" s="247"/>
      <c r="E12" s="248"/>
      <c r="F12" s="247"/>
      <c r="G12" s="248"/>
      <c r="I12" s="244" t="s">
        <v>50</v>
      </c>
      <c r="J12" s="245"/>
      <c r="K12" s="246"/>
      <c r="L12" s="247"/>
      <c r="M12" s="248"/>
      <c r="N12" s="247"/>
      <c r="O12" s="248"/>
      <c r="Q12" s="244" t="s">
        <v>50</v>
      </c>
      <c r="R12" s="245"/>
      <c r="S12" s="246"/>
      <c r="T12" s="247"/>
      <c r="U12" s="248"/>
      <c r="V12" s="247"/>
      <c r="W12" s="248"/>
      <c r="Y12" s="244" t="s">
        <v>50</v>
      </c>
      <c r="Z12" s="245"/>
      <c r="AA12" s="246"/>
      <c r="AB12" s="247"/>
      <c r="AC12" s="248"/>
      <c r="AD12" s="247"/>
      <c r="AE12" s="248"/>
      <c r="AG12" s="244" t="s">
        <v>50</v>
      </c>
      <c r="AH12" s="245"/>
      <c r="AI12" s="246"/>
      <c r="AJ12" s="247"/>
      <c r="AK12" s="248"/>
      <c r="AL12" s="247"/>
      <c r="AM12" s="248"/>
    </row>
    <row r="13" spans="1:39" x14ac:dyDescent="0.3">
      <c r="A13" t="s">
        <v>238</v>
      </c>
      <c r="B13" s="249">
        <v>164</v>
      </c>
      <c r="C13" s="250">
        <v>8.536585365853659</v>
      </c>
      <c r="D13" s="249">
        <v>161</v>
      </c>
      <c r="E13" s="243">
        <v>98.170731707317074</v>
      </c>
      <c r="F13" s="249" t="s">
        <v>297</v>
      </c>
      <c r="G13" s="243"/>
      <c r="I13" t="s">
        <v>238</v>
      </c>
      <c r="J13" s="249">
        <v>462</v>
      </c>
      <c r="K13" s="250">
        <v>8.2251082251082259</v>
      </c>
      <c r="L13" s="249">
        <v>452</v>
      </c>
      <c r="M13" s="243">
        <v>97.835497835497833</v>
      </c>
      <c r="N13" s="249">
        <v>10</v>
      </c>
      <c r="O13" s="243">
        <v>2.1645021645021645</v>
      </c>
      <c r="Q13" t="s">
        <v>238</v>
      </c>
      <c r="R13" s="249">
        <v>430</v>
      </c>
      <c r="S13" s="250">
        <v>6.5116279069767442</v>
      </c>
      <c r="T13" s="249">
        <v>404</v>
      </c>
      <c r="U13" s="243">
        <v>93.95348837209302</v>
      </c>
      <c r="V13" s="249">
        <v>26</v>
      </c>
      <c r="W13" s="243">
        <v>6.0465116279069768</v>
      </c>
      <c r="Y13" t="s">
        <v>238</v>
      </c>
      <c r="Z13" s="249">
        <v>741</v>
      </c>
      <c r="AA13" s="250">
        <v>10.661268556005398</v>
      </c>
      <c r="AB13" s="249">
        <v>689</v>
      </c>
      <c r="AC13" s="243">
        <v>92.982456140350877</v>
      </c>
      <c r="AD13" s="249">
        <v>52</v>
      </c>
      <c r="AE13" s="243">
        <v>7.0175438596491224</v>
      </c>
      <c r="AG13" t="s">
        <v>238</v>
      </c>
      <c r="AH13" s="249">
        <v>88</v>
      </c>
      <c r="AI13" s="250">
        <v>13.636363636363637</v>
      </c>
      <c r="AJ13" s="249">
        <v>80</v>
      </c>
      <c r="AK13" s="243">
        <v>90.909090909090907</v>
      </c>
      <c r="AL13" s="249">
        <v>8</v>
      </c>
      <c r="AM13" s="243">
        <v>9.0909090909090917</v>
      </c>
    </row>
    <row r="14" spans="1:39" x14ac:dyDescent="0.3">
      <c r="A14" t="s">
        <v>239</v>
      </c>
      <c r="B14" s="249">
        <v>563</v>
      </c>
      <c r="C14" s="250">
        <v>6.9271758436944939</v>
      </c>
      <c r="D14" s="249">
        <v>555</v>
      </c>
      <c r="E14" s="243">
        <v>98.579040852575488</v>
      </c>
      <c r="F14" s="249">
        <v>8</v>
      </c>
      <c r="G14" s="243">
        <v>1.4209591474245116</v>
      </c>
      <c r="I14" t="s">
        <v>239</v>
      </c>
      <c r="J14" s="249">
        <v>1011</v>
      </c>
      <c r="K14" s="250">
        <v>5.637982195845697</v>
      </c>
      <c r="L14" s="249">
        <v>980</v>
      </c>
      <c r="M14" s="243">
        <v>96.933728981206727</v>
      </c>
      <c r="N14" s="249">
        <v>31</v>
      </c>
      <c r="O14" s="243">
        <v>3.066271018793274</v>
      </c>
      <c r="Q14" t="s">
        <v>239</v>
      </c>
      <c r="R14" s="249">
        <v>796</v>
      </c>
      <c r="S14" s="250">
        <v>7.0351758793969852</v>
      </c>
      <c r="T14" s="249">
        <v>754</v>
      </c>
      <c r="U14" s="243">
        <v>94.723618090452263</v>
      </c>
      <c r="V14" s="249">
        <v>42</v>
      </c>
      <c r="W14" s="243">
        <v>5.2763819095477391</v>
      </c>
      <c r="Y14" t="s">
        <v>239</v>
      </c>
      <c r="Z14" s="249">
        <v>905</v>
      </c>
      <c r="AA14" s="250">
        <v>6.5193370165745854</v>
      </c>
      <c r="AB14" s="249">
        <v>802</v>
      </c>
      <c r="AC14" s="243">
        <v>88.618784530386733</v>
      </c>
      <c r="AD14" s="249">
        <v>103</v>
      </c>
      <c r="AE14" s="243">
        <v>11.381215469613259</v>
      </c>
      <c r="AG14" t="s">
        <v>239</v>
      </c>
      <c r="AH14" s="249">
        <v>482</v>
      </c>
      <c r="AI14" s="250">
        <v>17.219917012448132</v>
      </c>
      <c r="AJ14" s="249">
        <v>421</v>
      </c>
      <c r="AK14" s="243">
        <v>87.344398340248958</v>
      </c>
      <c r="AL14" s="249">
        <v>61</v>
      </c>
      <c r="AM14" s="243">
        <v>12.655601659751037</v>
      </c>
    </row>
    <row r="15" spans="1:39" x14ac:dyDescent="0.3">
      <c r="A15" t="s">
        <v>240</v>
      </c>
      <c r="B15" s="249">
        <v>139</v>
      </c>
      <c r="C15" s="250">
        <v>5.7553956834532372</v>
      </c>
      <c r="D15" s="249">
        <v>135</v>
      </c>
      <c r="E15" s="243">
        <v>97.122302158273385</v>
      </c>
      <c r="F15" s="249" t="s">
        <v>297</v>
      </c>
      <c r="G15" s="243"/>
      <c r="I15" t="s">
        <v>240</v>
      </c>
      <c r="J15" s="249">
        <v>221</v>
      </c>
      <c r="K15" s="250">
        <v>5.882352941176471</v>
      </c>
      <c r="L15" s="249">
        <v>216</v>
      </c>
      <c r="M15" s="243">
        <v>97.737556561085967</v>
      </c>
      <c r="N15" s="249">
        <v>5</v>
      </c>
      <c r="O15" s="243">
        <v>2.2624434389140271</v>
      </c>
      <c r="Q15" t="s">
        <v>240</v>
      </c>
      <c r="R15" s="249">
        <v>178</v>
      </c>
      <c r="S15" s="250">
        <v>4.4943820224719104</v>
      </c>
      <c r="T15" s="249">
        <v>166</v>
      </c>
      <c r="U15" s="243">
        <v>93.258426966292134</v>
      </c>
      <c r="V15" s="249">
        <v>12</v>
      </c>
      <c r="W15" s="243">
        <v>6.7415730337078648</v>
      </c>
      <c r="Y15" t="s">
        <v>240</v>
      </c>
      <c r="Z15" s="249">
        <v>252</v>
      </c>
      <c r="AA15" s="250">
        <v>12.301587301587302</v>
      </c>
      <c r="AB15" s="249">
        <v>229</v>
      </c>
      <c r="AC15" s="243">
        <v>90.873015873015873</v>
      </c>
      <c r="AD15" s="249">
        <v>23</v>
      </c>
      <c r="AE15" s="243">
        <v>9.1269841269841265</v>
      </c>
      <c r="AG15" t="s">
        <v>240</v>
      </c>
      <c r="AH15" s="249">
        <v>18</v>
      </c>
      <c r="AI15" s="250">
        <v>11.111111111111111</v>
      </c>
      <c r="AJ15" s="249">
        <v>13</v>
      </c>
      <c r="AK15" s="243">
        <v>72.222222222222229</v>
      </c>
      <c r="AL15" s="249">
        <v>5</v>
      </c>
      <c r="AM15" s="243">
        <v>27.777777777777779</v>
      </c>
    </row>
    <row r="16" spans="1:39" x14ac:dyDescent="0.3">
      <c r="A16" t="s">
        <v>241</v>
      </c>
      <c r="B16" s="249">
        <v>494</v>
      </c>
      <c r="C16" s="250">
        <v>6.4777327935222671</v>
      </c>
      <c r="D16" s="249">
        <v>481</v>
      </c>
      <c r="E16" s="243">
        <v>97.368421052631575</v>
      </c>
      <c r="F16" s="249">
        <v>13</v>
      </c>
      <c r="G16" s="243">
        <v>2.6315789473684212</v>
      </c>
      <c r="I16" t="s">
        <v>241</v>
      </c>
      <c r="J16" s="249">
        <v>890</v>
      </c>
      <c r="K16" s="250">
        <v>5.7303370786516856</v>
      </c>
      <c r="L16" s="249">
        <v>854</v>
      </c>
      <c r="M16" s="243">
        <v>95.955056179775283</v>
      </c>
      <c r="N16" s="249">
        <v>36</v>
      </c>
      <c r="O16" s="243">
        <v>4.0449438202247192</v>
      </c>
      <c r="Q16" t="s">
        <v>241</v>
      </c>
      <c r="R16" s="249">
        <v>787</v>
      </c>
      <c r="S16" s="250">
        <v>7.3697585768742062</v>
      </c>
      <c r="T16" s="249">
        <v>750</v>
      </c>
      <c r="U16" s="243">
        <v>95.29860228716646</v>
      </c>
      <c r="V16" s="249">
        <v>37</v>
      </c>
      <c r="W16" s="243">
        <v>4.7013977128335451</v>
      </c>
      <c r="Y16" t="s">
        <v>241</v>
      </c>
      <c r="Z16" s="249">
        <v>1782</v>
      </c>
      <c r="AA16" s="250">
        <v>12.626262626262626</v>
      </c>
      <c r="AB16" s="249">
        <v>1635</v>
      </c>
      <c r="AC16" s="243">
        <v>91.750841750841744</v>
      </c>
      <c r="AD16" s="249">
        <v>147</v>
      </c>
      <c r="AE16" s="243">
        <v>8.2491582491582491</v>
      </c>
      <c r="AG16" t="s">
        <v>241</v>
      </c>
      <c r="AH16" s="249">
        <v>658</v>
      </c>
      <c r="AI16" s="250">
        <v>10.638297872340425</v>
      </c>
      <c r="AJ16" s="249">
        <v>598</v>
      </c>
      <c r="AK16" s="243">
        <v>90.881458966565347</v>
      </c>
      <c r="AL16" s="249">
        <v>60</v>
      </c>
      <c r="AM16" s="243">
        <v>9.1185410334346511</v>
      </c>
    </row>
    <row r="17" spans="1:39" x14ac:dyDescent="0.3">
      <c r="A17" t="s">
        <v>242</v>
      </c>
      <c r="B17" s="249">
        <v>682</v>
      </c>
      <c r="C17" s="250">
        <v>5.8651026392961878</v>
      </c>
      <c r="D17" s="249">
        <v>669</v>
      </c>
      <c r="E17" s="243">
        <v>98.093841642228739</v>
      </c>
      <c r="F17" s="249">
        <v>13</v>
      </c>
      <c r="G17" s="243">
        <v>1.9061583577712611</v>
      </c>
      <c r="I17" t="s">
        <v>242</v>
      </c>
      <c r="J17" s="249">
        <v>1176</v>
      </c>
      <c r="K17" s="250">
        <v>6.5476190476190474</v>
      </c>
      <c r="L17" s="249">
        <v>1145</v>
      </c>
      <c r="M17" s="243">
        <v>97.363945578231295</v>
      </c>
      <c r="N17" s="249">
        <v>31</v>
      </c>
      <c r="O17" s="243">
        <v>2.6360544217687076</v>
      </c>
      <c r="Q17" t="s">
        <v>242</v>
      </c>
      <c r="R17" s="249">
        <v>887</v>
      </c>
      <c r="S17" s="250">
        <v>7.2153325817361891</v>
      </c>
      <c r="T17" s="249">
        <v>843</v>
      </c>
      <c r="U17" s="243">
        <v>95.039458850056363</v>
      </c>
      <c r="V17" s="249">
        <v>44</v>
      </c>
      <c r="W17" s="243">
        <v>4.96054114994363</v>
      </c>
      <c r="Y17" t="s">
        <v>242</v>
      </c>
      <c r="Z17" s="249">
        <v>1318</v>
      </c>
      <c r="AA17" s="250">
        <v>8.9529590288315628</v>
      </c>
      <c r="AB17" s="249">
        <v>1196</v>
      </c>
      <c r="AC17" s="243">
        <v>90.743550834597869</v>
      </c>
      <c r="AD17" s="249">
        <v>122</v>
      </c>
      <c r="AE17" s="243">
        <v>9.2564491654021239</v>
      </c>
      <c r="AG17" t="s">
        <v>242</v>
      </c>
      <c r="AH17" s="249">
        <v>295</v>
      </c>
      <c r="AI17" s="250">
        <v>14.23728813559322</v>
      </c>
      <c r="AJ17" s="249">
        <v>256</v>
      </c>
      <c r="AK17" s="243">
        <v>86.779661016949149</v>
      </c>
      <c r="AL17" s="249">
        <v>39</v>
      </c>
      <c r="AM17" s="243">
        <v>13.220338983050848</v>
      </c>
    </row>
    <row r="18" spans="1:39" x14ac:dyDescent="0.3">
      <c r="A18" t="s">
        <v>243</v>
      </c>
      <c r="B18" s="249">
        <v>223</v>
      </c>
      <c r="C18" s="250">
        <v>4.4843049327354256</v>
      </c>
      <c r="D18" s="249">
        <v>211</v>
      </c>
      <c r="E18" s="243">
        <v>94.618834080717491</v>
      </c>
      <c r="F18" s="249">
        <v>12</v>
      </c>
      <c r="G18" s="243">
        <v>5.3811659192825116</v>
      </c>
      <c r="I18" t="s">
        <v>243</v>
      </c>
      <c r="J18" s="249">
        <v>333</v>
      </c>
      <c r="K18" s="250">
        <v>4.8048048048048049</v>
      </c>
      <c r="L18" s="249">
        <v>326</v>
      </c>
      <c r="M18" s="243">
        <v>97.897897897897892</v>
      </c>
      <c r="N18" s="249">
        <v>7</v>
      </c>
      <c r="O18" s="243">
        <v>2.1021021021021022</v>
      </c>
      <c r="Q18" t="s">
        <v>243</v>
      </c>
      <c r="R18" s="249">
        <v>289</v>
      </c>
      <c r="S18" s="250">
        <v>3.4602076124567476</v>
      </c>
      <c r="T18" s="249">
        <v>268</v>
      </c>
      <c r="U18" s="243">
        <v>92.733564013840834</v>
      </c>
      <c r="V18" s="249">
        <v>21</v>
      </c>
      <c r="W18" s="243">
        <v>7.2664359861591699</v>
      </c>
      <c r="Y18" t="s">
        <v>243</v>
      </c>
      <c r="Z18" s="249">
        <v>353</v>
      </c>
      <c r="AA18" s="250">
        <v>9.6317280453257794</v>
      </c>
      <c r="AB18" s="249">
        <v>309</v>
      </c>
      <c r="AC18" s="243">
        <v>87.535410764872523</v>
      </c>
      <c r="AD18" s="249">
        <v>44</v>
      </c>
      <c r="AE18" s="243">
        <v>12.464589235127479</v>
      </c>
      <c r="AG18" t="s">
        <v>243</v>
      </c>
      <c r="AH18" s="249">
        <v>142</v>
      </c>
      <c r="AI18" s="250">
        <v>12.67605633802817</v>
      </c>
      <c r="AJ18" s="249">
        <v>126</v>
      </c>
      <c r="AK18" s="243">
        <v>88.732394366197184</v>
      </c>
      <c r="AL18" s="249">
        <v>16</v>
      </c>
      <c r="AM18" s="243">
        <v>11.267605633802816</v>
      </c>
    </row>
    <row r="19" spans="1:39" x14ac:dyDescent="0.3">
      <c r="A19" t="s">
        <v>244</v>
      </c>
      <c r="B19" s="249">
        <v>481</v>
      </c>
      <c r="C19" s="250">
        <v>5.613305613305613</v>
      </c>
      <c r="D19" s="249">
        <v>467</v>
      </c>
      <c r="E19" s="243">
        <v>97.089397089397096</v>
      </c>
      <c r="F19" s="249">
        <v>14</v>
      </c>
      <c r="G19" s="243">
        <v>2.9106029106029108</v>
      </c>
      <c r="I19" t="s">
        <v>244</v>
      </c>
      <c r="J19" s="249">
        <v>1189</v>
      </c>
      <c r="K19" s="250">
        <v>5.8873002523128681</v>
      </c>
      <c r="L19" s="249">
        <v>1149</v>
      </c>
      <c r="M19" s="243">
        <v>96.635828427249791</v>
      </c>
      <c r="N19" s="249">
        <v>40</v>
      </c>
      <c r="O19" s="243">
        <v>3.3641715727502102</v>
      </c>
      <c r="Q19" t="s">
        <v>244</v>
      </c>
      <c r="R19" s="249">
        <v>1058</v>
      </c>
      <c r="S19" s="250">
        <v>4.4423440453686203</v>
      </c>
      <c r="T19" s="249">
        <v>1000</v>
      </c>
      <c r="U19" s="243">
        <v>94.517958412098295</v>
      </c>
      <c r="V19" s="249">
        <v>58</v>
      </c>
      <c r="W19" s="243">
        <v>5.4820415879017013</v>
      </c>
      <c r="Y19" t="s">
        <v>244</v>
      </c>
      <c r="Z19" s="249">
        <v>2140</v>
      </c>
      <c r="AA19" s="250">
        <v>8.0841121495327108</v>
      </c>
      <c r="AB19" s="249">
        <v>1943</v>
      </c>
      <c r="AC19" s="243">
        <v>90.794392523364479</v>
      </c>
      <c r="AD19" s="249">
        <v>197</v>
      </c>
      <c r="AE19" s="243">
        <v>9.2056074766355138</v>
      </c>
      <c r="AG19" t="s">
        <v>244</v>
      </c>
      <c r="AH19" s="249">
        <v>744</v>
      </c>
      <c r="AI19" s="250">
        <v>13.709677419354838</v>
      </c>
      <c r="AJ19" s="249">
        <v>666</v>
      </c>
      <c r="AK19" s="243">
        <v>89.516129032258064</v>
      </c>
      <c r="AL19" s="249">
        <v>78</v>
      </c>
      <c r="AM19" s="243">
        <v>10.483870967741936</v>
      </c>
    </row>
    <row r="20" spans="1:39" x14ac:dyDescent="0.3">
      <c r="A20" t="s">
        <v>245</v>
      </c>
      <c r="B20" s="249">
        <v>291</v>
      </c>
      <c r="C20" s="250">
        <v>6.1855670103092786</v>
      </c>
      <c r="D20" s="249">
        <v>285</v>
      </c>
      <c r="E20" s="243">
        <v>97.9381443298969</v>
      </c>
      <c r="F20" s="249">
        <v>6</v>
      </c>
      <c r="G20" s="243">
        <v>2.0618556701030926</v>
      </c>
      <c r="I20" t="s">
        <v>245</v>
      </c>
      <c r="J20" s="249">
        <v>752</v>
      </c>
      <c r="K20" s="250">
        <v>6.25</v>
      </c>
      <c r="L20" s="249">
        <v>733</v>
      </c>
      <c r="M20" s="243">
        <v>97.473404255319153</v>
      </c>
      <c r="N20" s="249">
        <v>19</v>
      </c>
      <c r="O20" s="243">
        <v>2.5265957446808511</v>
      </c>
      <c r="Q20" t="s">
        <v>245</v>
      </c>
      <c r="R20" s="249">
        <v>722</v>
      </c>
      <c r="S20" s="250">
        <v>5.6786703601108037</v>
      </c>
      <c r="T20" s="249">
        <v>698</v>
      </c>
      <c r="U20" s="243">
        <v>96.67590027700831</v>
      </c>
      <c r="V20" s="249">
        <v>24</v>
      </c>
      <c r="W20" s="243">
        <v>3.3240997229916895</v>
      </c>
      <c r="Y20" t="s">
        <v>245</v>
      </c>
      <c r="Z20" s="249">
        <v>995</v>
      </c>
      <c r="AA20" s="250">
        <v>10.050251256281408</v>
      </c>
      <c r="AB20" s="249">
        <v>917</v>
      </c>
      <c r="AC20" s="243">
        <v>92.1608040201005</v>
      </c>
      <c r="AD20" s="249">
        <v>78</v>
      </c>
      <c r="AE20" s="243">
        <v>7.8391959798994977</v>
      </c>
      <c r="AG20" t="s">
        <v>245</v>
      </c>
      <c r="AH20" s="249">
        <v>292</v>
      </c>
      <c r="AI20" s="250">
        <v>11.643835616438356</v>
      </c>
      <c r="AJ20" s="249">
        <v>262</v>
      </c>
      <c r="AK20" s="243">
        <v>89.726027397260268</v>
      </c>
      <c r="AL20" s="249">
        <v>30</v>
      </c>
      <c r="AM20" s="243">
        <v>10.273972602739725</v>
      </c>
    </row>
    <row r="21" spans="1:39" x14ac:dyDescent="0.3">
      <c r="A21" t="s">
        <v>246</v>
      </c>
      <c r="B21" s="249">
        <v>226</v>
      </c>
      <c r="C21" s="250">
        <v>7.0796460176991154</v>
      </c>
      <c r="D21" s="249">
        <v>218</v>
      </c>
      <c r="E21" s="243">
        <v>96.460176991150448</v>
      </c>
      <c r="F21" s="249">
        <v>8</v>
      </c>
      <c r="G21" s="243">
        <v>3.5398230088495577</v>
      </c>
      <c r="I21" t="s">
        <v>246</v>
      </c>
      <c r="J21" s="249">
        <v>579</v>
      </c>
      <c r="K21" s="250">
        <v>4.6632124352331603</v>
      </c>
      <c r="L21" s="249">
        <v>557</v>
      </c>
      <c r="M21" s="243">
        <v>96.200345423143347</v>
      </c>
      <c r="N21" s="249">
        <v>22</v>
      </c>
      <c r="O21" s="243">
        <v>3.7996545768566494</v>
      </c>
      <c r="Q21" t="s">
        <v>246</v>
      </c>
      <c r="R21" s="249">
        <v>500</v>
      </c>
      <c r="S21" s="250">
        <v>7.2</v>
      </c>
      <c r="T21" s="249">
        <v>473</v>
      </c>
      <c r="U21" s="243">
        <v>94.6</v>
      </c>
      <c r="V21" s="249">
        <v>27</v>
      </c>
      <c r="W21" s="243">
        <v>5.4</v>
      </c>
      <c r="Y21" t="s">
        <v>246</v>
      </c>
      <c r="Z21" s="249">
        <v>913</v>
      </c>
      <c r="AA21" s="250">
        <v>11.500547645125959</v>
      </c>
      <c r="AB21" s="249">
        <v>823</v>
      </c>
      <c r="AC21" s="243">
        <v>90.142387732749185</v>
      </c>
      <c r="AD21" s="249">
        <v>90</v>
      </c>
      <c r="AE21" s="243">
        <v>9.857612267250822</v>
      </c>
      <c r="AG21" t="s">
        <v>246</v>
      </c>
      <c r="AH21" s="249">
        <v>220</v>
      </c>
      <c r="AI21" s="250">
        <v>19.09090909090909</v>
      </c>
      <c r="AJ21" s="249">
        <v>196</v>
      </c>
      <c r="AK21" s="243">
        <v>89.090909090909093</v>
      </c>
      <c r="AL21" s="249">
        <v>24</v>
      </c>
      <c r="AM21" s="243">
        <v>10.909090909090908</v>
      </c>
    </row>
    <row r="22" spans="1:39" x14ac:dyDescent="0.3">
      <c r="A22" t="s">
        <v>247</v>
      </c>
      <c r="B22" s="249">
        <v>435</v>
      </c>
      <c r="C22" s="250">
        <v>7.1264367816091951</v>
      </c>
      <c r="D22" s="249">
        <v>421</v>
      </c>
      <c r="E22" s="243">
        <v>96.781609195402297</v>
      </c>
      <c r="F22" s="249">
        <v>14</v>
      </c>
      <c r="G22" s="243">
        <v>3.2183908045977012</v>
      </c>
      <c r="I22" t="s">
        <v>247</v>
      </c>
      <c r="J22" s="249">
        <v>981</v>
      </c>
      <c r="K22" s="250">
        <v>6.7278287461773703</v>
      </c>
      <c r="L22" s="249">
        <v>958</v>
      </c>
      <c r="M22" s="243">
        <v>97.655453618756368</v>
      </c>
      <c r="N22" s="249">
        <v>23</v>
      </c>
      <c r="O22" s="243">
        <v>2.3445463812436289</v>
      </c>
      <c r="Q22" t="s">
        <v>247</v>
      </c>
      <c r="R22" s="249">
        <v>804</v>
      </c>
      <c r="S22" s="250">
        <v>7.5870646766169152</v>
      </c>
      <c r="T22" s="249">
        <v>764</v>
      </c>
      <c r="U22" s="243">
        <v>95.024875621890544</v>
      </c>
      <c r="V22" s="249">
        <v>40</v>
      </c>
      <c r="W22" s="243">
        <v>4.9751243781094523</v>
      </c>
      <c r="Y22" t="s">
        <v>247</v>
      </c>
      <c r="Z22" s="249">
        <v>1292</v>
      </c>
      <c r="AA22" s="250">
        <v>9.2879256965944279</v>
      </c>
      <c r="AB22" s="249">
        <v>1149</v>
      </c>
      <c r="AC22" s="243">
        <v>88.931888544891635</v>
      </c>
      <c r="AD22" s="249">
        <v>143</v>
      </c>
      <c r="AE22" s="243">
        <v>11.06811145510836</v>
      </c>
      <c r="AG22" t="s">
        <v>247</v>
      </c>
      <c r="AH22" s="249">
        <v>466</v>
      </c>
      <c r="AI22" s="250">
        <v>9.2274678111587978</v>
      </c>
      <c r="AJ22" s="249">
        <v>414</v>
      </c>
      <c r="AK22" s="243">
        <v>88.841201716738198</v>
      </c>
      <c r="AL22" s="249">
        <v>52</v>
      </c>
      <c r="AM22" s="243">
        <v>11.158798283261802</v>
      </c>
    </row>
    <row r="23" spans="1:39" x14ac:dyDescent="0.3">
      <c r="A23" t="s">
        <v>248</v>
      </c>
      <c r="B23" s="249">
        <v>977</v>
      </c>
      <c r="C23" s="250">
        <v>4.6059365404298873</v>
      </c>
      <c r="D23" s="249">
        <v>959</v>
      </c>
      <c r="E23" s="243">
        <v>98.157625383828048</v>
      </c>
      <c r="F23" s="249">
        <v>18</v>
      </c>
      <c r="G23" s="243">
        <v>1.842374616171955</v>
      </c>
      <c r="I23" t="s">
        <v>248</v>
      </c>
      <c r="J23" s="249">
        <v>2879</v>
      </c>
      <c r="K23" s="250">
        <v>7.6762764848905869</v>
      </c>
      <c r="L23" s="249">
        <v>2824</v>
      </c>
      <c r="M23" s="243">
        <v>98.089614449461621</v>
      </c>
      <c r="N23" s="249">
        <v>55</v>
      </c>
      <c r="O23" s="243">
        <v>1.9103855505383813</v>
      </c>
      <c r="Q23" t="s">
        <v>248</v>
      </c>
      <c r="R23" s="249">
        <v>3773</v>
      </c>
      <c r="S23" s="250">
        <v>7.050092764378479</v>
      </c>
      <c r="T23" s="249">
        <v>3633</v>
      </c>
      <c r="U23" s="243">
        <v>96.28942486085343</v>
      </c>
      <c r="V23" s="249">
        <v>140</v>
      </c>
      <c r="W23" s="243">
        <v>3.7105751391465676</v>
      </c>
      <c r="Y23" t="s">
        <v>248</v>
      </c>
      <c r="Z23" s="249">
        <v>6426</v>
      </c>
      <c r="AA23" s="250">
        <v>13.818860877684408</v>
      </c>
      <c r="AB23" s="249">
        <v>5941</v>
      </c>
      <c r="AC23" s="243">
        <v>92.452536570183625</v>
      </c>
      <c r="AD23" s="249">
        <v>485</v>
      </c>
      <c r="AE23" s="243">
        <v>7.5474634298163714</v>
      </c>
      <c r="AG23" t="s">
        <v>248</v>
      </c>
      <c r="AH23" s="249">
        <v>1207</v>
      </c>
      <c r="AI23" s="250">
        <v>13.421706710853355</v>
      </c>
      <c r="AJ23" s="249">
        <v>1103</v>
      </c>
      <c r="AK23" s="243">
        <v>91.383595691797851</v>
      </c>
      <c r="AL23" s="249">
        <v>104</v>
      </c>
      <c r="AM23" s="243">
        <v>8.6164043082021546</v>
      </c>
    </row>
    <row r="24" spans="1:39" x14ac:dyDescent="0.3">
      <c r="A24" t="s">
        <v>249</v>
      </c>
      <c r="B24" s="249">
        <v>2969</v>
      </c>
      <c r="C24" s="250">
        <v>5.0858875042101719</v>
      </c>
      <c r="D24" s="249">
        <v>2910</v>
      </c>
      <c r="E24" s="243">
        <v>98.012798922196026</v>
      </c>
      <c r="F24" s="249">
        <v>59</v>
      </c>
      <c r="G24" s="243">
        <v>1.9872010778039744</v>
      </c>
      <c r="I24" t="s">
        <v>249</v>
      </c>
      <c r="J24" s="249">
        <v>8314</v>
      </c>
      <c r="K24" s="250">
        <v>5.8816454173682944</v>
      </c>
      <c r="L24" s="249">
        <v>8135</v>
      </c>
      <c r="M24" s="243">
        <v>97.847005051719989</v>
      </c>
      <c r="N24" s="249">
        <v>179</v>
      </c>
      <c r="O24" s="243">
        <v>2.1529949482800097</v>
      </c>
      <c r="Q24" t="s">
        <v>249</v>
      </c>
      <c r="R24" s="249">
        <v>7854</v>
      </c>
      <c r="S24" s="250">
        <v>6.7099567099567103</v>
      </c>
      <c r="T24" s="249">
        <v>7463</v>
      </c>
      <c r="U24" s="243">
        <v>95.021645021645028</v>
      </c>
      <c r="V24" s="249">
        <v>391</v>
      </c>
      <c r="W24" s="243">
        <v>4.9783549783549788</v>
      </c>
      <c r="Y24" t="s">
        <v>249</v>
      </c>
      <c r="Z24" s="249">
        <v>13368</v>
      </c>
      <c r="AA24" s="250">
        <v>10.727109515260324</v>
      </c>
      <c r="AB24" s="249">
        <v>12173</v>
      </c>
      <c r="AC24" s="243">
        <v>91.060742070616399</v>
      </c>
      <c r="AD24" s="249">
        <v>1195</v>
      </c>
      <c r="AE24" s="243">
        <v>8.9392579293836025</v>
      </c>
      <c r="AG24" t="s">
        <v>249</v>
      </c>
      <c r="AH24" s="249">
        <v>8237</v>
      </c>
      <c r="AI24" s="250">
        <v>16.013111569746268</v>
      </c>
      <c r="AJ24" s="249">
        <v>7396</v>
      </c>
      <c r="AK24" s="243">
        <v>89.789972077212582</v>
      </c>
      <c r="AL24" s="249">
        <v>841</v>
      </c>
      <c r="AM24" s="243">
        <v>10.210027922787422</v>
      </c>
    </row>
    <row r="25" spans="1:39" x14ac:dyDescent="0.3">
      <c r="A25" t="s">
        <v>250</v>
      </c>
      <c r="B25" s="249">
        <v>468</v>
      </c>
      <c r="C25" s="250">
        <v>8.5470085470085468</v>
      </c>
      <c r="D25" s="249">
        <v>460</v>
      </c>
      <c r="E25" s="243">
        <v>98.290598290598297</v>
      </c>
      <c r="F25" s="249">
        <v>8</v>
      </c>
      <c r="G25" s="243">
        <v>1.7094017094017093</v>
      </c>
      <c r="I25" t="s">
        <v>250</v>
      </c>
      <c r="J25" s="249">
        <v>1066</v>
      </c>
      <c r="K25" s="250">
        <v>7.7861163227016883</v>
      </c>
      <c r="L25" s="249">
        <v>1046</v>
      </c>
      <c r="M25" s="243">
        <v>98.123827392120077</v>
      </c>
      <c r="N25" s="249">
        <v>20</v>
      </c>
      <c r="O25" s="243">
        <v>1.876172607879925</v>
      </c>
      <c r="Q25" t="s">
        <v>250</v>
      </c>
      <c r="R25" s="249">
        <v>862</v>
      </c>
      <c r="S25" s="250">
        <v>6.4965197215777266</v>
      </c>
      <c r="T25" s="249">
        <v>811</v>
      </c>
      <c r="U25" s="243">
        <v>94.083526682134575</v>
      </c>
      <c r="V25" s="249">
        <v>51</v>
      </c>
      <c r="W25" s="243">
        <v>5.916473317865429</v>
      </c>
      <c r="Y25" t="s">
        <v>250</v>
      </c>
      <c r="Z25" s="249">
        <v>1385</v>
      </c>
      <c r="AA25" s="250">
        <v>10.902527075812275</v>
      </c>
      <c r="AB25" s="249">
        <v>1153</v>
      </c>
      <c r="AC25" s="243">
        <v>83.249097472924191</v>
      </c>
      <c r="AD25" s="249">
        <v>232</v>
      </c>
      <c r="AE25" s="243">
        <v>16.750902527075812</v>
      </c>
      <c r="AG25" t="s">
        <v>250</v>
      </c>
      <c r="AH25" s="249">
        <v>814</v>
      </c>
      <c r="AI25" s="250">
        <v>20.27027027027027</v>
      </c>
      <c r="AJ25" s="249">
        <v>688</v>
      </c>
      <c r="AK25" s="243">
        <v>84.520884520884522</v>
      </c>
      <c r="AL25" s="249">
        <v>126</v>
      </c>
      <c r="AM25" s="243">
        <v>15.47911547911548</v>
      </c>
    </row>
    <row r="26" spans="1:39" x14ac:dyDescent="0.3">
      <c r="A26" t="s">
        <v>251</v>
      </c>
      <c r="B26" s="249">
        <v>476</v>
      </c>
      <c r="C26" s="250">
        <v>9.4537815126050422</v>
      </c>
      <c r="D26" s="249">
        <v>468</v>
      </c>
      <c r="E26" s="243">
        <v>98.319327731092443</v>
      </c>
      <c r="F26" s="249">
        <v>8</v>
      </c>
      <c r="G26" s="243">
        <v>1.680672268907563</v>
      </c>
      <c r="I26" t="s">
        <v>251</v>
      </c>
      <c r="J26" s="249">
        <v>989</v>
      </c>
      <c r="K26" s="250">
        <v>7.2800808897876639</v>
      </c>
      <c r="L26" s="249">
        <v>964</v>
      </c>
      <c r="M26" s="243">
        <v>97.472194135490398</v>
      </c>
      <c r="N26" s="249">
        <v>25</v>
      </c>
      <c r="O26" s="243">
        <v>2.5278058645096055</v>
      </c>
      <c r="Q26" t="s">
        <v>251</v>
      </c>
      <c r="R26" s="249">
        <v>851</v>
      </c>
      <c r="S26" s="250">
        <v>7.4030552291421854</v>
      </c>
      <c r="T26" s="249">
        <v>800</v>
      </c>
      <c r="U26" s="243">
        <v>94.007050528789662</v>
      </c>
      <c r="V26" s="249">
        <v>51</v>
      </c>
      <c r="W26" s="243">
        <v>5.9929494712103404</v>
      </c>
      <c r="Y26" t="s">
        <v>251</v>
      </c>
      <c r="Z26" s="249">
        <v>1749</v>
      </c>
      <c r="AA26" s="250">
        <v>10.348770726129217</v>
      </c>
      <c r="AB26" s="249">
        <v>1500</v>
      </c>
      <c r="AC26" s="243">
        <v>85.763293310463126</v>
      </c>
      <c r="AD26" s="249">
        <v>249</v>
      </c>
      <c r="AE26" s="243">
        <v>14.236706689536879</v>
      </c>
      <c r="AG26" t="s">
        <v>251</v>
      </c>
      <c r="AH26" s="249">
        <v>728</v>
      </c>
      <c r="AI26" s="250">
        <v>17.857142857142858</v>
      </c>
      <c r="AJ26" s="249">
        <v>576</v>
      </c>
      <c r="AK26" s="243">
        <v>79.120879120879124</v>
      </c>
      <c r="AL26" s="249">
        <v>152</v>
      </c>
      <c r="AM26" s="243">
        <v>20.87912087912088</v>
      </c>
    </row>
    <row r="27" spans="1:39" x14ac:dyDescent="0.3">
      <c r="A27" t="s">
        <v>252</v>
      </c>
      <c r="B27" s="249">
        <v>482</v>
      </c>
      <c r="C27" s="250">
        <v>7.8838174273858925</v>
      </c>
      <c r="D27" s="249">
        <v>466</v>
      </c>
      <c r="E27" s="243">
        <v>96.680497925311201</v>
      </c>
      <c r="F27" s="249">
        <v>16</v>
      </c>
      <c r="G27" s="243">
        <v>3.3195020746887969</v>
      </c>
      <c r="I27" t="s">
        <v>252</v>
      </c>
      <c r="J27" s="249">
        <v>986</v>
      </c>
      <c r="K27" s="250">
        <v>6.1866125760649089</v>
      </c>
      <c r="L27" s="249">
        <v>949</v>
      </c>
      <c r="M27" s="243">
        <v>96.247464503042593</v>
      </c>
      <c r="N27" s="249">
        <v>37</v>
      </c>
      <c r="O27" s="243">
        <v>3.7525354969574036</v>
      </c>
      <c r="Q27" t="s">
        <v>252</v>
      </c>
      <c r="R27" s="249">
        <v>862</v>
      </c>
      <c r="S27" s="250">
        <v>5.3364269141531322</v>
      </c>
      <c r="T27" s="249">
        <v>817</v>
      </c>
      <c r="U27" s="243">
        <v>94.779582366589324</v>
      </c>
      <c r="V27" s="249">
        <v>45</v>
      </c>
      <c r="W27" s="243">
        <v>5.2204176334106727</v>
      </c>
      <c r="Y27" t="s">
        <v>252</v>
      </c>
      <c r="Z27" s="249">
        <v>848</v>
      </c>
      <c r="AA27" s="250">
        <v>11.202830188679245</v>
      </c>
      <c r="AB27" s="249">
        <v>763</v>
      </c>
      <c r="AC27" s="243">
        <v>89.976415094339629</v>
      </c>
      <c r="AD27" s="249">
        <v>85</v>
      </c>
      <c r="AE27" s="243">
        <v>10.023584905660377</v>
      </c>
      <c r="AG27" t="s">
        <v>252</v>
      </c>
      <c r="AH27" s="249">
        <v>360</v>
      </c>
      <c r="AI27" s="250">
        <v>15</v>
      </c>
      <c r="AJ27" s="249">
        <v>328</v>
      </c>
      <c r="AK27" s="243">
        <v>91.111111111111114</v>
      </c>
      <c r="AL27" s="249">
        <v>32</v>
      </c>
      <c r="AM27" s="243">
        <v>8.8888888888888893</v>
      </c>
    </row>
    <row r="28" spans="1:39" x14ac:dyDescent="0.3">
      <c r="A28" t="s">
        <v>253</v>
      </c>
      <c r="B28" s="249">
        <v>486</v>
      </c>
      <c r="C28" s="250">
        <v>6.1728395061728394</v>
      </c>
      <c r="D28" s="249">
        <v>476</v>
      </c>
      <c r="E28" s="243">
        <v>97.942386831275726</v>
      </c>
      <c r="F28" s="249">
        <v>10</v>
      </c>
      <c r="G28" s="243">
        <v>2.0576131687242798</v>
      </c>
      <c r="I28" t="s">
        <v>253</v>
      </c>
      <c r="J28" s="249">
        <v>785</v>
      </c>
      <c r="K28" s="250">
        <v>6.369426751592357</v>
      </c>
      <c r="L28" s="249">
        <v>753</v>
      </c>
      <c r="M28" s="243">
        <v>95.923566878980893</v>
      </c>
      <c r="N28" s="249">
        <v>32</v>
      </c>
      <c r="O28" s="243">
        <v>4.0764331210191083</v>
      </c>
      <c r="Q28" t="s">
        <v>253</v>
      </c>
      <c r="R28" s="249">
        <v>680</v>
      </c>
      <c r="S28" s="250">
        <v>6.0294117647058822</v>
      </c>
      <c r="T28" s="249">
        <v>649</v>
      </c>
      <c r="U28" s="243">
        <v>95.441176470588232</v>
      </c>
      <c r="V28" s="249">
        <v>31</v>
      </c>
      <c r="W28" s="243">
        <v>4.5588235294117645</v>
      </c>
      <c r="Y28" t="s">
        <v>253</v>
      </c>
      <c r="Z28" s="249">
        <v>815</v>
      </c>
      <c r="AA28" s="250">
        <v>8.9570552147239262</v>
      </c>
      <c r="AB28" s="249">
        <v>692</v>
      </c>
      <c r="AC28" s="243">
        <v>84.907975460122699</v>
      </c>
      <c r="AD28" s="249">
        <v>123</v>
      </c>
      <c r="AE28" s="243">
        <v>15.092024539877301</v>
      </c>
      <c r="AG28" t="s">
        <v>253</v>
      </c>
      <c r="AH28" s="249">
        <v>146</v>
      </c>
      <c r="AI28" s="250">
        <v>10.273972602739725</v>
      </c>
      <c r="AJ28" s="249">
        <v>115</v>
      </c>
      <c r="AK28" s="243">
        <v>78.767123287671239</v>
      </c>
      <c r="AL28" s="249">
        <v>31</v>
      </c>
      <c r="AM28" s="243">
        <v>21.232876712328768</v>
      </c>
    </row>
    <row r="29" spans="1:39" x14ac:dyDescent="0.3">
      <c r="A29" t="s">
        <v>254</v>
      </c>
      <c r="B29" s="249">
        <v>478</v>
      </c>
      <c r="C29" s="250">
        <v>6.485355648535565</v>
      </c>
      <c r="D29" s="249">
        <v>464</v>
      </c>
      <c r="E29" s="243">
        <v>97.071129707112974</v>
      </c>
      <c r="F29" s="249">
        <v>14</v>
      </c>
      <c r="G29" s="243">
        <v>2.9288702928870292</v>
      </c>
      <c r="I29" t="s">
        <v>254</v>
      </c>
      <c r="J29" s="249">
        <v>917</v>
      </c>
      <c r="K29" s="250">
        <v>5.8887677208287892</v>
      </c>
      <c r="L29" s="249">
        <v>899</v>
      </c>
      <c r="M29" s="243">
        <v>98.037077426390397</v>
      </c>
      <c r="N29" s="249">
        <v>18</v>
      </c>
      <c r="O29" s="243">
        <v>1.9629225736095965</v>
      </c>
      <c r="Q29" t="s">
        <v>254</v>
      </c>
      <c r="R29" s="249">
        <v>762</v>
      </c>
      <c r="S29" s="250">
        <v>6.1679790026246719</v>
      </c>
      <c r="T29" s="249">
        <v>734</v>
      </c>
      <c r="U29" s="243">
        <v>96.325459317585299</v>
      </c>
      <c r="V29" s="249">
        <v>28</v>
      </c>
      <c r="W29" s="243">
        <v>3.674540682414698</v>
      </c>
      <c r="Y29" t="s">
        <v>254</v>
      </c>
      <c r="Z29" s="249">
        <v>1228</v>
      </c>
      <c r="AA29" s="250">
        <v>14.087947882736156</v>
      </c>
      <c r="AB29" s="249">
        <v>1123</v>
      </c>
      <c r="AC29" s="243">
        <v>91.44951140065146</v>
      </c>
      <c r="AD29" s="249">
        <v>105</v>
      </c>
      <c r="AE29" s="243">
        <v>8.5504885993485349</v>
      </c>
      <c r="AG29" t="s">
        <v>254</v>
      </c>
      <c r="AH29" s="249">
        <v>378</v>
      </c>
      <c r="AI29" s="250">
        <v>15.343915343915343</v>
      </c>
      <c r="AJ29" s="249">
        <v>333</v>
      </c>
      <c r="AK29" s="243">
        <v>88.095238095238102</v>
      </c>
      <c r="AL29" s="249">
        <v>45</v>
      </c>
      <c r="AM29" s="243">
        <v>11.904761904761905</v>
      </c>
    </row>
    <row r="30" spans="1:39" x14ac:dyDescent="0.3">
      <c r="A30" t="s">
        <v>255</v>
      </c>
      <c r="B30" s="249">
        <v>401</v>
      </c>
      <c r="C30" s="250">
        <v>6.9825436408977559</v>
      </c>
      <c r="D30" s="249">
        <v>396</v>
      </c>
      <c r="E30" s="243">
        <v>98.753117206982537</v>
      </c>
      <c r="F30" s="249">
        <v>5</v>
      </c>
      <c r="G30" s="243">
        <v>1.2468827930174564</v>
      </c>
      <c r="I30" t="s">
        <v>255</v>
      </c>
      <c r="J30" s="249">
        <v>960</v>
      </c>
      <c r="K30" s="250">
        <v>6.875</v>
      </c>
      <c r="L30" s="249">
        <v>945</v>
      </c>
      <c r="M30" s="243">
        <v>98.4375</v>
      </c>
      <c r="N30" s="249">
        <v>15</v>
      </c>
      <c r="O30" s="243">
        <v>1.5625</v>
      </c>
      <c r="Q30" t="s">
        <v>255</v>
      </c>
      <c r="R30" s="249">
        <v>947</v>
      </c>
      <c r="S30" s="250">
        <v>5.8078141499472018</v>
      </c>
      <c r="T30" s="249">
        <v>917</v>
      </c>
      <c r="U30" s="243">
        <v>96.832101372756071</v>
      </c>
      <c r="V30" s="249">
        <v>30</v>
      </c>
      <c r="W30" s="243">
        <v>3.167898627243928</v>
      </c>
      <c r="Y30" t="s">
        <v>255</v>
      </c>
      <c r="Z30" s="249">
        <v>1114</v>
      </c>
      <c r="AA30" s="250">
        <v>8.9766606822262123</v>
      </c>
      <c r="AB30" s="249">
        <v>1047</v>
      </c>
      <c r="AC30" s="243">
        <v>93.985637342908433</v>
      </c>
      <c r="AD30" s="249">
        <v>67</v>
      </c>
      <c r="AE30" s="243">
        <v>6.0143626570915618</v>
      </c>
      <c r="AG30" t="s">
        <v>255</v>
      </c>
      <c r="AH30" s="249">
        <v>581</v>
      </c>
      <c r="AI30" s="250">
        <v>11.876075731497417</v>
      </c>
      <c r="AJ30" s="249">
        <v>533</v>
      </c>
      <c r="AK30" s="243">
        <v>91.738382099827888</v>
      </c>
      <c r="AL30" s="249">
        <v>48</v>
      </c>
      <c r="AM30" s="243">
        <v>8.2616179001721175</v>
      </c>
    </row>
    <row r="31" spans="1:39" x14ac:dyDescent="0.3">
      <c r="A31" t="s">
        <v>256</v>
      </c>
      <c r="B31" s="249">
        <v>1647</v>
      </c>
      <c r="C31" s="250">
        <v>6.9823922282938673</v>
      </c>
      <c r="D31" s="249">
        <v>1606</v>
      </c>
      <c r="E31" s="243">
        <v>97.510625379477844</v>
      </c>
      <c r="F31" s="249">
        <v>41</v>
      </c>
      <c r="G31" s="243">
        <v>2.4893746205221614</v>
      </c>
      <c r="I31" t="s">
        <v>256</v>
      </c>
      <c r="J31" s="249">
        <v>4549</v>
      </c>
      <c r="K31" s="250">
        <v>8.3095185755111007</v>
      </c>
      <c r="L31" s="249">
        <v>4382</v>
      </c>
      <c r="M31" s="243">
        <v>96.328863486480543</v>
      </c>
      <c r="N31" s="249">
        <v>167</v>
      </c>
      <c r="O31" s="243">
        <v>3.6711365135194547</v>
      </c>
      <c r="Q31" t="s">
        <v>256</v>
      </c>
      <c r="R31" s="249">
        <v>4756</v>
      </c>
      <c r="S31" s="250">
        <v>7.0437342304457529</v>
      </c>
      <c r="T31" s="249">
        <v>4513</v>
      </c>
      <c r="U31" s="243">
        <v>94.890664423885625</v>
      </c>
      <c r="V31" s="249">
        <v>243</v>
      </c>
      <c r="W31" s="243">
        <v>5.1093355761143817</v>
      </c>
      <c r="Y31" t="s">
        <v>256</v>
      </c>
      <c r="Z31" s="249">
        <v>7958</v>
      </c>
      <c r="AA31" s="250">
        <v>12.314651922593617</v>
      </c>
      <c r="AB31" s="249">
        <v>7078</v>
      </c>
      <c r="AC31" s="243">
        <v>88.941945212364914</v>
      </c>
      <c r="AD31" s="249">
        <v>880</v>
      </c>
      <c r="AE31" s="243">
        <v>11.058054787635085</v>
      </c>
      <c r="AG31" t="s">
        <v>256</v>
      </c>
      <c r="AH31" s="249">
        <v>2774</v>
      </c>
      <c r="AI31" s="250">
        <v>14.563806777217016</v>
      </c>
      <c r="AJ31" s="249">
        <v>2379</v>
      </c>
      <c r="AK31" s="243">
        <v>85.760634462869504</v>
      </c>
      <c r="AL31" s="249">
        <v>395</v>
      </c>
      <c r="AM31" s="243">
        <v>14.239365537130498</v>
      </c>
    </row>
    <row r="32" spans="1:39" x14ac:dyDescent="0.3">
      <c r="A32" t="s">
        <v>257</v>
      </c>
      <c r="B32" s="249">
        <v>540</v>
      </c>
      <c r="C32" s="250">
        <v>7.5925925925925926</v>
      </c>
      <c r="D32" s="249">
        <v>529</v>
      </c>
      <c r="E32" s="243">
        <v>97.962962962962962</v>
      </c>
      <c r="F32" s="249">
        <v>11</v>
      </c>
      <c r="G32" s="243">
        <v>2.0370370370370372</v>
      </c>
      <c r="I32" t="s">
        <v>257</v>
      </c>
      <c r="J32" s="249">
        <v>771</v>
      </c>
      <c r="K32" s="250">
        <v>7.5226977950713358</v>
      </c>
      <c r="L32" s="249">
        <v>744</v>
      </c>
      <c r="M32" s="243">
        <v>96.498054474708169</v>
      </c>
      <c r="N32" s="249">
        <v>27</v>
      </c>
      <c r="O32" s="243">
        <v>3.5019455252918288</v>
      </c>
      <c r="Q32" t="s">
        <v>257</v>
      </c>
      <c r="R32" s="249">
        <v>632</v>
      </c>
      <c r="S32" s="250">
        <v>7.4367088607594933</v>
      </c>
      <c r="T32" s="249">
        <v>594</v>
      </c>
      <c r="U32" s="243">
        <v>93.987341772151893</v>
      </c>
      <c r="V32" s="249">
        <v>38</v>
      </c>
      <c r="W32" s="243">
        <v>6.0126582278481013</v>
      </c>
      <c r="Y32" t="s">
        <v>257</v>
      </c>
      <c r="Z32" s="249">
        <v>1189</v>
      </c>
      <c r="AA32" s="250">
        <v>7.9899074852817495</v>
      </c>
      <c r="AB32" s="249">
        <v>1049</v>
      </c>
      <c r="AC32" s="243">
        <v>88.225399495374262</v>
      </c>
      <c r="AD32" s="249">
        <v>140</v>
      </c>
      <c r="AE32" s="243">
        <v>11.774600504625736</v>
      </c>
      <c r="AG32" t="s">
        <v>257</v>
      </c>
      <c r="AH32" s="249">
        <v>541</v>
      </c>
      <c r="AI32" s="250">
        <v>11.275415896487985</v>
      </c>
      <c r="AJ32" s="249">
        <v>465</v>
      </c>
      <c r="AK32" s="243">
        <v>85.951940850277268</v>
      </c>
      <c r="AL32" s="249">
        <v>76</v>
      </c>
      <c r="AM32" s="243">
        <v>14.048059149722736</v>
      </c>
    </row>
    <row r="33" spans="1:39" ht="14.25" thickBot="1" x14ac:dyDescent="0.35">
      <c r="A33" t="s">
        <v>258</v>
      </c>
      <c r="B33" s="249">
        <v>430</v>
      </c>
      <c r="C33" s="250">
        <v>3.9534883720930232</v>
      </c>
      <c r="D33" s="249">
        <v>423</v>
      </c>
      <c r="E33" s="243">
        <v>98.372093023255815</v>
      </c>
      <c r="F33" s="249">
        <v>7</v>
      </c>
      <c r="G33" s="243">
        <v>1.6279069767441861</v>
      </c>
      <c r="I33" t="s">
        <v>258</v>
      </c>
      <c r="J33" s="249">
        <v>1227</v>
      </c>
      <c r="K33" s="250">
        <v>4.7269763651181744</v>
      </c>
      <c r="L33" s="249">
        <v>1196</v>
      </c>
      <c r="M33" s="243">
        <v>97.473512632436837</v>
      </c>
      <c r="N33" s="249">
        <v>31</v>
      </c>
      <c r="O33" s="243">
        <v>2.5264873675631621</v>
      </c>
      <c r="Q33" t="s">
        <v>258</v>
      </c>
      <c r="R33" s="249">
        <v>999</v>
      </c>
      <c r="S33" s="250">
        <v>6.6066066066066069</v>
      </c>
      <c r="T33" s="249">
        <v>933</v>
      </c>
      <c r="U33" s="243">
        <v>93.393393393393396</v>
      </c>
      <c r="V33" s="249">
        <v>66</v>
      </c>
      <c r="W33" s="243">
        <v>6.6066066066066069</v>
      </c>
      <c r="Y33" t="s">
        <v>258</v>
      </c>
      <c r="Z33" s="249">
        <v>2269</v>
      </c>
      <c r="AA33" s="250">
        <v>8.8144557073600698</v>
      </c>
      <c r="AB33" s="249">
        <v>2051</v>
      </c>
      <c r="AC33" s="243">
        <v>90.392243278977517</v>
      </c>
      <c r="AD33" s="249">
        <v>218</v>
      </c>
      <c r="AE33" s="243">
        <v>9.6077567210224775</v>
      </c>
      <c r="AG33" t="s">
        <v>258</v>
      </c>
      <c r="AH33" s="249">
        <v>1115</v>
      </c>
      <c r="AI33" s="250">
        <v>10.582959641255606</v>
      </c>
      <c r="AJ33" s="249">
        <v>1019</v>
      </c>
      <c r="AK33" s="243">
        <v>91.390134529147986</v>
      </c>
      <c r="AL33" s="249">
        <v>96</v>
      </c>
      <c r="AM33" s="243">
        <v>8.6098654708520179</v>
      </c>
    </row>
    <row r="34" spans="1:39" ht="21" customHeight="1" thickTop="1" x14ac:dyDescent="0.3">
      <c r="A34" s="421" t="s">
        <v>201</v>
      </c>
      <c r="B34" s="421"/>
      <c r="C34" s="421"/>
      <c r="D34" s="274"/>
      <c r="E34" s="274"/>
      <c r="F34" s="274"/>
      <c r="G34" s="274"/>
      <c r="I34" s="421" t="s">
        <v>201</v>
      </c>
      <c r="J34" s="421"/>
      <c r="K34" s="421"/>
      <c r="L34" s="274"/>
      <c r="M34" s="274"/>
      <c r="N34" s="274"/>
      <c r="O34" s="274"/>
      <c r="Q34" s="421" t="s">
        <v>201</v>
      </c>
      <c r="R34" s="421"/>
      <c r="S34" s="421"/>
      <c r="T34" s="274"/>
      <c r="U34" s="274"/>
      <c r="V34" s="274"/>
      <c r="W34" s="274"/>
      <c r="Y34" s="421" t="s">
        <v>201</v>
      </c>
      <c r="Z34" s="421"/>
      <c r="AA34" s="421"/>
      <c r="AB34" s="274"/>
      <c r="AC34" s="274"/>
      <c r="AD34" s="274"/>
      <c r="AE34" s="274"/>
      <c r="AG34" s="421" t="s">
        <v>201</v>
      </c>
      <c r="AH34" s="421"/>
      <c r="AI34" s="421"/>
      <c r="AJ34" s="274"/>
      <c r="AK34" s="274"/>
      <c r="AL34" s="274"/>
      <c r="AM34" s="274"/>
    </row>
    <row r="35" spans="1:39" x14ac:dyDescent="0.3">
      <c r="A35" s="29" t="s">
        <v>202</v>
      </c>
      <c r="B35" s="29"/>
      <c r="C35" s="29"/>
      <c r="I35" s="29" t="s">
        <v>202</v>
      </c>
      <c r="J35" s="29"/>
      <c r="K35" s="29"/>
      <c r="Q35" s="29" t="s">
        <v>202</v>
      </c>
      <c r="R35" s="29"/>
      <c r="S35" s="29"/>
      <c r="Y35" s="29" t="s">
        <v>202</v>
      </c>
      <c r="Z35" s="29"/>
      <c r="AA35" s="29"/>
      <c r="AG35" s="29" t="s">
        <v>202</v>
      </c>
      <c r="AH35" s="29"/>
      <c r="AI35" s="29"/>
    </row>
  </sheetData>
  <mergeCells count="26">
    <mergeCell ref="Q34:S34"/>
    <mergeCell ref="Y34:AA34"/>
    <mergeCell ref="AG34:AI34"/>
    <mergeCell ref="AH8:AM8"/>
    <mergeCell ref="AG9:AG10"/>
    <mergeCell ref="AJ9:AK9"/>
    <mergeCell ref="AL9:AM9"/>
    <mergeCell ref="R8:W8"/>
    <mergeCell ref="Q9:Q10"/>
    <mergeCell ref="T9:U9"/>
    <mergeCell ref="V9:W9"/>
    <mergeCell ref="Z8:AE8"/>
    <mergeCell ref="Y9:Y10"/>
    <mergeCell ref="AB9:AC9"/>
    <mergeCell ref="AD9:AE9"/>
    <mergeCell ref="A2:G3"/>
    <mergeCell ref="I34:K34"/>
    <mergeCell ref="J8:O8"/>
    <mergeCell ref="I9:I10"/>
    <mergeCell ref="L9:M9"/>
    <mergeCell ref="N9:O9"/>
    <mergeCell ref="B8:G8"/>
    <mergeCell ref="A9:A10"/>
    <mergeCell ref="D9:E9"/>
    <mergeCell ref="F9:G9"/>
    <mergeCell ref="A34:C3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AE71"/>
  <sheetViews>
    <sheetView zoomScaleNormal="100" workbookViewId="0"/>
  </sheetViews>
  <sheetFormatPr defaultColWidth="9.33203125" defaultRowHeight="13.5" x14ac:dyDescent="0.3"/>
  <cols>
    <col min="1" max="1" width="41.6640625" customWidth="1"/>
    <col min="2" max="2" width="17.83203125" customWidth="1"/>
    <col min="3" max="3" width="11.6640625" customWidth="1"/>
    <col min="4" max="4" width="13" customWidth="1"/>
    <col min="5" max="5" width="12.1640625" customWidth="1"/>
    <col min="7" max="7" width="42" customWidth="1"/>
    <col min="8" max="11" width="14.5" customWidth="1"/>
    <col min="12" max="12" width="9.33203125" customWidth="1"/>
    <col min="13" max="13" width="42" customWidth="1"/>
    <col min="14" max="17" width="14.5" customWidth="1"/>
    <col min="19" max="19" width="42" customWidth="1"/>
    <col min="20" max="23" width="14.5" customWidth="1"/>
    <col min="25" max="25" width="42" customWidth="1"/>
    <col min="26" max="29" width="14.5" customWidth="1"/>
  </cols>
  <sheetData>
    <row r="1" spans="1:31" ht="20.100000000000001" customHeight="1" x14ac:dyDescent="0.3">
      <c r="A1" s="7" t="s">
        <v>203</v>
      </c>
      <c r="B1" s="7"/>
    </row>
    <row r="2" spans="1:31" ht="31.5" customHeight="1" x14ac:dyDescent="0.3">
      <c r="A2" s="420" t="s">
        <v>266</v>
      </c>
      <c r="B2" s="420"/>
      <c r="C2" s="420"/>
      <c r="D2" s="420"/>
      <c r="E2" s="420"/>
      <c r="F2" s="295"/>
    </row>
    <row r="3" spans="1:31" ht="33.75" customHeight="1" x14ac:dyDescent="0.3">
      <c r="A3" s="343" t="s">
        <v>204</v>
      </c>
      <c r="B3" s="343"/>
      <c r="C3" s="343"/>
      <c r="D3" s="343"/>
      <c r="E3" s="343"/>
    </row>
    <row r="4" spans="1:31" s="21" customFormat="1" x14ac:dyDescent="0.3">
      <c r="A4" s="172" t="s">
        <v>277</v>
      </c>
      <c r="G4" s="172" t="s">
        <v>276</v>
      </c>
      <c r="M4" s="172" t="s">
        <v>275</v>
      </c>
      <c r="S4" s="172" t="s">
        <v>274</v>
      </c>
      <c r="Y4" s="172" t="s">
        <v>273</v>
      </c>
      <c r="AA4" s="287"/>
    </row>
    <row r="5" spans="1:31" ht="14.25" thickBot="1" x14ac:dyDescent="0.35">
      <c r="AA5" s="255"/>
    </row>
    <row r="6" spans="1:31" ht="28.5" customHeight="1" x14ac:dyDescent="0.3">
      <c r="A6" s="350"/>
      <c r="B6" s="256" t="s">
        <v>205</v>
      </c>
      <c r="C6" s="416" t="s">
        <v>206</v>
      </c>
      <c r="D6" s="416"/>
      <c r="E6" s="416"/>
      <c r="G6" s="350"/>
      <c r="H6" s="256" t="s">
        <v>205</v>
      </c>
      <c r="I6" s="416" t="s">
        <v>206</v>
      </c>
      <c r="J6" s="416"/>
      <c r="K6" s="416"/>
      <c r="M6" s="350"/>
      <c r="N6" s="256" t="s">
        <v>205</v>
      </c>
      <c r="O6" s="416" t="s">
        <v>206</v>
      </c>
      <c r="P6" s="416"/>
      <c r="Q6" s="416"/>
      <c r="S6" s="350"/>
      <c r="T6" s="256" t="s">
        <v>205</v>
      </c>
      <c r="U6" s="416" t="s">
        <v>206</v>
      </c>
      <c r="V6" s="416"/>
      <c r="W6" s="416"/>
      <c r="Y6" s="350"/>
      <c r="Z6" s="256" t="s">
        <v>205</v>
      </c>
      <c r="AA6" s="416" t="s">
        <v>206</v>
      </c>
      <c r="AB6" s="416"/>
      <c r="AC6" s="416"/>
    </row>
    <row r="7" spans="1:31" x14ac:dyDescent="0.3">
      <c r="A7" s="427"/>
      <c r="B7" s="12" t="s">
        <v>5</v>
      </c>
      <c r="C7" s="12" t="s">
        <v>207</v>
      </c>
      <c r="D7" s="12" t="s">
        <v>208</v>
      </c>
      <c r="E7" s="289" t="s">
        <v>209</v>
      </c>
      <c r="G7" s="427"/>
      <c r="H7" s="12" t="s">
        <v>5</v>
      </c>
      <c r="I7" s="12" t="s">
        <v>207</v>
      </c>
      <c r="J7" s="12" t="s">
        <v>208</v>
      </c>
      <c r="K7" s="254" t="s">
        <v>209</v>
      </c>
      <c r="M7" s="427"/>
      <c r="N7" s="12" t="s">
        <v>5</v>
      </c>
      <c r="O7" s="12" t="s">
        <v>207</v>
      </c>
      <c r="P7" s="12" t="s">
        <v>208</v>
      </c>
      <c r="Q7" s="254" t="s">
        <v>209</v>
      </c>
      <c r="S7" s="427"/>
      <c r="T7" s="12" t="s">
        <v>5</v>
      </c>
      <c r="U7" s="12" t="s">
        <v>207</v>
      </c>
      <c r="V7" s="12" t="s">
        <v>208</v>
      </c>
      <c r="W7" s="254" t="s">
        <v>209</v>
      </c>
      <c r="Y7" s="427"/>
      <c r="Z7" s="12" t="s">
        <v>5</v>
      </c>
      <c r="AA7" s="12" t="s">
        <v>207</v>
      </c>
      <c r="AB7" s="12" t="s">
        <v>208</v>
      </c>
      <c r="AC7" s="254" t="s">
        <v>209</v>
      </c>
    </row>
    <row r="8" spans="1:31" x14ac:dyDescent="0.3">
      <c r="A8" s="257" t="s">
        <v>200</v>
      </c>
      <c r="B8" s="258">
        <v>12236</v>
      </c>
      <c r="C8" s="258">
        <v>6</v>
      </c>
      <c r="D8" s="258">
        <v>4</v>
      </c>
      <c r="E8" s="258">
        <v>11</v>
      </c>
      <c r="G8" s="257" t="s">
        <v>200</v>
      </c>
      <c r="H8" s="258">
        <v>28985</v>
      </c>
      <c r="I8" s="258">
        <v>6</v>
      </c>
      <c r="J8" s="258">
        <v>3</v>
      </c>
      <c r="K8" s="258">
        <v>11</v>
      </c>
      <c r="M8" s="257" t="s">
        <v>200</v>
      </c>
      <c r="N8" s="258">
        <v>27471</v>
      </c>
      <c r="O8" s="258">
        <v>5</v>
      </c>
      <c r="P8" s="258">
        <v>3</v>
      </c>
      <c r="Q8" s="258">
        <v>10</v>
      </c>
      <c r="S8" s="257" t="s">
        <v>200</v>
      </c>
      <c r="T8" s="258">
        <v>43626</v>
      </c>
      <c r="U8" s="258">
        <v>7</v>
      </c>
      <c r="V8" s="258">
        <v>4</v>
      </c>
      <c r="W8" s="258">
        <v>12</v>
      </c>
      <c r="Y8" s="257" t="s">
        <v>200</v>
      </c>
      <c r="Z8" s="258">
        <v>17283</v>
      </c>
      <c r="AA8" s="258">
        <v>7</v>
      </c>
      <c r="AB8" s="258">
        <v>3</v>
      </c>
      <c r="AC8" s="258">
        <v>13</v>
      </c>
    </row>
    <row r="9" spans="1:31" x14ac:dyDescent="0.3">
      <c r="A9" s="244" t="s">
        <v>210</v>
      </c>
      <c r="B9" s="259"/>
      <c r="C9" s="260"/>
      <c r="D9" s="260"/>
      <c r="E9" s="260"/>
      <c r="G9" s="244" t="s">
        <v>210</v>
      </c>
      <c r="H9" s="259"/>
      <c r="I9" s="260"/>
      <c r="J9" s="260"/>
      <c r="K9" s="260"/>
      <c r="M9" s="244" t="s">
        <v>210</v>
      </c>
      <c r="N9" s="259"/>
      <c r="O9" s="260"/>
      <c r="P9" s="260"/>
      <c r="Q9" s="260"/>
      <c r="S9" s="244" t="s">
        <v>210</v>
      </c>
      <c r="T9" s="259"/>
      <c r="U9" s="260"/>
      <c r="V9" s="260"/>
      <c r="W9" s="260"/>
      <c r="Y9" s="244" t="s">
        <v>210</v>
      </c>
      <c r="Z9" s="259"/>
      <c r="AA9" s="260"/>
      <c r="AB9" s="260"/>
      <c r="AC9" s="260"/>
    </row>
    <row r="10" spans="1:31" x14ac:dyDescent="0.3">
      <c r="A10" s="261" t="s">
        <v>211</v>
      </c>
      <c r="B10" s="262">
        <v>12026</v>
      </c>
      <c r="C10" s="262">
        <v>6</v>
      </c>
      <c r="D10" s="262">
        <v>4</v>
      </c>
      <c r="E10" s="262">
        <v>10</v>
      </c>
      <c r="G10" s="261" t="s">
        <v>211</v>
      </c>
      <c r="H10" s="262">
        <v>28356</v>
      </c>
      <c r="I10" s="262">
        <v>6</v>
      </c>
      <c r="J10" s="262">
        <v>3</v>
      </c>
      <c r="K10" s="262">
        <v>11</v>
      </c>
      <c r="M10" s="261" t="s">
        <v>211</v>
      </c>
      <c r="N10" s="262">
        <v>26385</v>
      </c>
      <c r="O10" s="262">
        <v>5</v>
      </c>
      <c r="P10" s="262">
        <v>3</v>
      </c>
      <c r="Q10" s="262">
        <v>10</v>
      </c>
      <c r="S10" s="261" t="s">
        <v>211</v>
      </c>
      <c r="T10" s="262">
        <v>40132</v>
      </c>
      <c r="U10" s="262">
        <v>6</v>
      </c>
      <c r="V10" s="262">
        <v>3</v>
      </c>
      <c r="W10" s="262">
        <v>10</v>
      </c>
      <c r="Y10" s="261" t="s">
        <v>211</v>
      </c>
      <c r="Z10" s="262">
        <v>15571</v>
      </c>
      <c r="AA10" s="262">
        <v>6</v>
      </c>
      <c r="AB10" s="262">
        <v>3</v>
      </c>
      <c r="AC10" s="262">
        <v>11</v>
      </c>
      <c r="AD10" s="263"/>
    </row>
    <row r="11" spans="1:31" x14ac:dyDescent="0.3">
      <c r="A11" s="261" t="s">
        <v>198</v>
      </c>
      <c r="B11" s="262">
        <v>210</v>
      </c>
      <c r="C11" s="262">
        <v>13</v>
      </c>
      <c r="D11" s="262">
        <v>6</v>
      </c>
      <c r="E11" s="262">
        <v>20</v>
      </c>
      <c r="G11" s="261" t="s">
        <v>198</v>
      </c>
      <c r="H11" s="262">
        <v>629</v>
      </c>
      <c r="I11" s="262">
        <v>12</v>
      </c>
      <c r="J11" s="262">
        <v>7</v>
      </c>
      <c r="K11" s="262">
        <v>22</v>
      </c>
      <c r="M11" s="261" t="s">
        <v>198</v>
      </c>
      <c r="N11" s="262">
        <v>1086</v>
      </c>
      <c r="O11" s="262">
        <v>16</v>
      </c>
      <c r="P11" s="262">
        <v>9</v>
      </c>
      <c r="Q11" s="262">
        <v>28</v>
      </c>
      <c r="S11" s="261" t="s">
        <v>198</v>
      </c>
      <c r="T11" s="262">
        <v>3494</v>
      </c>
      <c r="U11" s="262">
        <v>21</v>
      </c>
      <c r="V11" s="262">
        <v>13</v>
      </c>
      <c r="W11" s="262">
        <v>37</v>
      </c>
      <c r="Y11" s="261" t="s">
        <v>198</v>
      </c>
      <c r="Z11" s="262">
        <v>1712</v>
      </c>
      <c r="AA11" s="262">
        <v>27</v>
      </c>
      <c r="AB11" s="262">
        <v>16</v>
      </c>
      <c r="AC11" s="262">
        <v>48</v>
      </c>
      <c r="AD11" s="263"/>
    </row>
    <row r="12" spans="1:31" x14ac:dyDescent="0.3">
      <c r="A12" s="288" t="s">
        <v>50</v>
      </c>
      <c r="B12" s="259"/>
      <c r="C12" s="260"/>
      <c r="D12" s="260"/>
      <c r="E12" s="260"/>
      <c r="G12" s="253" t="s">
        <v>50</v>
      </c>
      <c r="H12" s="259"/>
      <c r="I12" s="260"/>
      <c r="J12" s="260"/>
      <c r="K12" s="260"/>
      <c r="M12" s="253" t="s">
        <v>50</v>
      </c>
      <c r="N12" s="259"/>
      <c r="O12" s="260"/>
      <c r="P12" s="260"/>
      <c r="Q12" s="260"/>
      <c r="S12" s="253" t="s">
        <v>50</v>
      </c>
      <c r="T12" s="259"/>
      <c r="U12" s="260"/>
      <c r="V12" s="260"/>
      <c r="W12" s="260"/>
      <c r="Y12" s="253" t="s">
        <v>50</v>
      </c>
      <c r="Z12" s="259"/>
      <c r="AA12" s="260"/>
      <c r="AB12" s="260"/>
      <c r="AC12" s="260"/>
      <c r="AD12" s="263"/>
      <c r="AE12" s="255"/>
    </row>
    <row r="13" spans="1:31" x14ac:dyDescent="0.3">
      <c r="A13" s="275" t="s">
        <v>238</v>
      </c>
      <c r="B13" s="265">
        <v>150</v>
      </c>
      <c r="C13" s="265">
        <v>6</v>
      </c>
      <c r="D13" s="265">
        <v>4</v>
      </c>
      <c r="E13" s="265">
        <v>11</v>
      </c>
      <c r="G13" s="275" t="s">
        <v>238</v>
      </c>
      <c r="H13" s="265">
        <v>424</v>
      </c>
      <c r="I13" s="265">
        <v>6</v>
      </c>
      <c r="J13" s="265">
        <v>3</v>
      </c>
      <c r="K13" s="265">
        <v>10</v>
      </c>
      <c r="M13" s="275" t="s">
        <v>238</v>
      </c>
      <c r="N13" s="265">
        <v>402</v>
      </c>
      <c r="O13" s="265">
        <v>5</v>
      </c>
      <c r="P13" s="265">
        <v>3</v>
      </c>
      <c r="Q13" s="265">
        <v>10</v>
      </c>
      <c r="S13" s="275" t="s">
        <v>238</v>
      </c>
      <c r="T13" s="265">
        <v>662</v>
      </c>
      <c r="U13" s="265">
        <v>6</v>
      </c>
      <c r="V13" s="265">
        <v>3</v>
      </c>
      <c r="W13" s="265">
        <v>11</v>
      </c>
      <c r="Y13" s="275" t="s">
        <v>238</v>
      </c>
      <c r="Z13" s="265">
        <v>76</v>
      </c>
      <c r="AA13" s="265">
        <v>9</v>
      </c>
      <c r="AB13" s="265">
        <v>5</v>
      </c>
      <c r="AC13" s="265">
        <v>16</v>
      </c>
      <c r="AD13" s="263"/>
    </row>
    <row r="14" spans="1:31" x14ac:dyDescent="0.3">
      <c r="A14" s="275" t="s">
        <v>239</v>
      </c>
      <c r="B14" s="265">
        <v>524</v>
      </c>
      <c r="C14" s="265">
        <v>5</v>
      </c>
      <c r="D14" s="265">
        <v>3</v>
      </c>
      <c r="E14" s="265">
        <v>9</v>
      </c>
      <c r="G14" s="275" t="s">
        <v>239</v>
      </c>
      <c r="H14" s="265">
        <v>954</v>
      </c>
      <c r="I14" s="265">
        <v>5</v>
      </c>
      <c r="J14" s="265">
        <v>3</v>
      </c>
      <c r="K14" s="265">
        <v>10</v>
      </c>
      <c r="M14" s="275" t="s">
        <v>239</v>
      </c>
      <c r="N14" s="265">
        <v>740</v>
      </c>
      <c r="O14" s="265">
        <v>5</v>
      </c>
      <c r="P14" s="265">
        <v>3</v>
      </c>
      <c r="Q14" s="265">
        <v>9</v>
      </c>
      <c r="S14" s="275" t="s">
        <v>239</v>
      </c>
      <c r="T14" s="265">
        <v>846</v>
      </c>
      <c r="U14" s="265">
        <v>5</v>
      </c>
      <c r="V14" s="265">
        <v>3</v>
      </c>
      <c r="W14" s="265">
        <v>12</v>
      </c>
      <c r="Y14" s="275" t="s">
        <v>239</v>
      </c>
      <c r="Z14" s="265">
        <v>399</v>
      </c>
      <c r="AA14" s="265">
        <v>7</v>
      </c>
      <c r="AB14" s="265">
        <v>4</v>
      </c>
      <c r="AC14" s="265">
        <v>15</v>
      </c>
      <c r="AD14" s="263"/>
    </row>
    <row r="15" spans="1:31" x14ac:dyDescent="0.3">
      <c r="A15" s="275" t="s">
        <v>240</v>
      </c>
      <c r="B15" s="265">
        <v>131</v>
      </c>
      <c r="C15" s="265">
        <v>5</v>
      </c>
      <c r="D15" s="265">
        <v>3</v>
      </c>
      <c r="E15" s="265">
        <v>10</v>
      </c>
      <c r="G15" s="275" t="s">
        <v>240</v>
      </c>
      <c r="H15" s="265">
        <v>208</v>
      </c>
      <c r="I15" s="265">
        <v>5</v>
      </c>
      <c r="J15" s="265">
        <v>3</v>
      </c>
      <c r="K15" s="265">
        <v>10</v>
      </c>
      <c r="M15" s="275" t="s">
        <v>240</v>
      </c>
      <c r="N15" s="265">
        <v>170</v>
      </c>
      <c r="O15" s="265">
        <v>4</v>
      </c>
      <c r="P15" s="265">
        <v>2</v>
      </c>
      <c r="Q15" s="265">
        <v>7</v>
      </c>
      <c r="S15" s="275" t="s">
        <v>240</v>
      </c>
      <c r="T15" s="265">
        <v>221</v>
      </c>
      <c r="U15" s="265">
        <v>6</v>
      </c>
      <c r="V15" s="265">
        <v>3</v>
      </c>
      <c r="W15" s="265">
        <v>11</v>
      </c>
      <c r="Y15" s="275" t="s">
        <v>240</v>
      </c>
      <c r="Z15" s="265">
        <v>16</v>
      </c>
      <c r="AA15" s="265">
        <v>6.5</v>
      </c>
      <c r="AB15" s="265">
        <v>4</v>
      </c>
      <c r="AC15" s="265">
        <v>12</v>
      </c>
      <c r="AD15" s="263"/>
    </row>
    <row r="16" spans="1:31" x14ac:dyDescent="0.3">
      <c r="A16" s="275" t="s">
        <v>241</v>
      </c>
      <c r="B16" s="265">
        <v>462</v>
      </c>
      <c r="C16" s="265">
        <v>6</v>
      </c>
      <c r="D16" s="265">
        <v>4</v>
      </c>
      <c r="E16" s="265">
        <v>10</v>
      </c>
      <c r="G16" s="275" t="s">
        <v>241</v>
      </c>
      <c r="H16" s="265">
        <v>839</v>
      </c>
      <c r="I16" s="265">
        <v>5</v>
      </c>
      <c r="J16" s="265">
        <v>3</v>
      </c>
      <c r="K16" s="265">
        <v>9</v>
      </c>
      <c r="M16" s="275" t="s">
        <v>241</v>
      </c>
      <c r="N16" s="265">
        <v>729</v>
      </c>
      <c r="O16" s="265">
        <v>5</v>
      </c>
      <c r="P16" s="265">
        <v>3</v>
      </c>
      <c r="Q16" s="265">
        <v>9</v>
      </c>
      <c r="S16" s="275" t="s">
        <v>241</v>
      </c>
      <c r="T16" s="265">
        <v>1557</v>
      </c>
      <c r="U16" s="265">
        <v>5</v>
      </c>
      <c r="V16" s="265">
        <v>3</v>
      </c>
      <c r="W16" s="265">
        <v>10</v>
      </c>
      <c r="Y16" s="275" t="s">
        <v>241</v>
      </c>
      <c r="Z16" s="265">
        <v>588</v>
      </c>
      <c r="AA16" s="265">
        <v>5</v>
      </c>
      <c r="AB16" s="265">
        <v>3</v>
      </c>
      <c r="AC16" s="265">
        <v>9</v>
      </c>
      <c r="AD16" s="263"/>
    </row>
    <row r="17" spans="1:30" x14ac:dyDescent="0.3">
      <c r="A17" s="275" t="s">
        <v>242</v>
      </c>
      <c r="B17" s="265">
        <v>642</v>
      </c>
      <c r="C17" s="265">
        <v>5</v>
      </c>
      <c r="D17" s="265">
        <v>3</v>
      </c>
      <c r="E17" s="265">
        <v>8</v>
      </c>
      <c r="G17" s="275" t="s">
        <v>242</v>
      </c>
      <c r="H17" s="265">
        <v>1099</v>
      </c>
      <c r="I17" s="265">
        <v>4</v>
      </c>
      <c r="J17" s="265">
        <v>3</v>
      </c>
      <c r="K17" s="265">
        <v>8</v>
      </c>
      <c r="M17" s="275" t="s">
        <v>242</v>
      </c>
      <c r="N17" s="265">
        <v>823</v>
      </c>
      <c r="O17" s="265">
        <v>4</v>
      </c>
      <c r="P17" s="265">
        <v>2</v>
      </c>
      <c r="Q17" s="265">
        <v>8</v>
      </c>
      <c r="S17" s="275" t="s">
        <v>242</v>
      </c>
      <c r="T17" s="265">
        <v>1200</v>
      </c>
      <c r="U17" s="265">
        <v>5</v>
      </c>
      <c r="V17" s="265">
        <v>3</v>
      </c>
      <c r="W17" s="265">
        <v>10</v>
      </c>
      <c r="Y17" s="275" t="s">
        <v>242</v>
      </c>
      <c r="Z17" s="265">
        <v>253</v>
      </c>
      <c r="AA17" s="265">
        <v>6</v>
      </c>
      <c r="AB17" s="265">
        <v>4</v>
      </c>
      <c r="AC17" s="265">
        <v>12</v>
      </c>
      <c r="AD17" s="263"/>
    </row>
    <row r="18" spans="1:30" x14ac:dyDescent="0.3">
      <c r="A18" s="275" t="s">
        <v>243</v>
      </c>
      <c r="B18" s="265">
        <v>213</v>
      </c>
      <c r="C18" s="265">
        <v>5</v>
      </c>
      <c r="D18" s="265">
        <v>3</v>
      </c>
      <c r="E18" s="265">
        <v>8</v>
      </c>
      <c r="G18" s="275" t="s">
        <v>243</v>
      </c>
      <c r="H18" s="265">
        <v>317</v>
      </c>
      <c r="I18" s="265">
        <v>4</v>
      </c>
      <c r="J18" s="265">
        <v>3</v>
      </c>
      <c r="K18" s="265">
        <v>7</v>
      </c>
      <c r="M18" s="275" t="s">
        <v>243</v>
      </c>
      <c r="N18" s="265">
        <v>279</v>
      </c>
      <c r="O18" s="265">
        <v>5</v>
      </c>
      <c r="P18" s="265">
        <v>3</v>
      </c>
      <c r="Q18" s="265">
        <v>9</v>
      </c>
      <c r="S18" s="275" t="s">
        <v>243</v>
      </c>
      <c r="T18" s="265">
        <v>319</v>
      </c>
      <c r="U18" s="265">
        <v>6</v>
      </c>
      <c r="V18" s="265">
        <v>3</v>
      </c>
      <c r="W18" s="265">
        <v>10</v>
      </c>
      <c r="Y18" s="275" t="s">
        <v>243</v>
      </c>
      <c r="Z18" s="265">
        <v>124</v>
      </c>
      <c r="AA18" s="265">
        <v>5</v>
      </c>
      <c r="AB18" s="265">
        <v>3</v>
      </c>
      <c r="AC18" s="265">
        <v>11.5</v>
      </c>
      <c r="AD18" s="263"/>
    </row>
    <row r="19" spans="1:30" x14ac:dyDescent="0.3">
      <c r="A19" s="275" t="s">
        <v>244</v>
      </c>
      <c r="B19" s="265">
        <v>454</v>
      </c>
      <c r="C19" s="265">
        <v>5</v>
      </c>
      <c r="D19" s="265">
        <v>3</v>
      </c>
      <c r="E19" s="265">
        <v>8</v>
      </c>
      <c r="G19" s="275" t="s">
        <v>244</v>
      </c>
      <c r="H19" s="265">
        <v>1119</v>
      </c>
      <c r="I19" s="265">
        <v>5</v>
      </c>
      <c r="J19" s="265">
        <v>3</v>
      </c>
      <c r="K19" s="265">
        <v>8</v>
      </c>
      <c r="L19" s="266"/>
      <c r="M19" s="275" t="s">
        <v>244</v>
      </c>
      <c r="N19" s="265">
        <v>1011</v>
      </c>
      <c r="O19" s="265">
        <v>5</v>
      </c>
      <c r="P19" s="265">
        <v>3</v>
      </c>
      <c r="Q19" s="265">
        <v>8</v>
      </c>
      <c r="S19" s="275" t="s">
        <v>244</v>
      </c>
      <c r="T19" s="265">
        <v>1967</v>
      </c>
      <c r="U19" s="265">
        <v>6</v>
      </c>
      <c r="V19" s="265">
        <v>3</v>
      </c>
      <c r="W19" s="265">
        <v>10</v>
      </c>
      <c r="Y19" s="275" t="s">
        <v>244</v>
      </c>
      <c r="Z19" s="265">
        <v>642</v>
      </c>
      <c r="AA19" s="265">
        <v>6</v>
      </c>
      <c r="AB19" s="265">
        <v>3</v>
      </c>
      <c r="AC19" s="265">
        <v>12</v>
      </c>
      <c r="AD19" s="263"/>
    </row>
    <row r="20" spans="1:30" x14ac:dyDescent="0.3">
      <c r="A20" s="275" t="s">
        <v>245</v>
      </c>
      <c r="B20" s="265">
        <v>273</v>
      </c>
      <c r="C20" s="265">
        <v>5</v>
      </c>
      <c r="D20" s="265">
        <v>3</v>
      </c>
      <c r="E20" s="265">
        <v>8</v>
      </c>
      <c r="G20" s="275" t="s">
        <v>245</v>
      </c>
      <c r="H20" s="265">
        <v>705</v>
      </c>
      <c r="I20" s="265">
        <v>4</v>
      </c>
      <c r="J20" s="265">
        <v>2</v>
      </c>
      <c r="K20" s="265">
        <v>7</v>
      </c>
      <c r="M20" s="275" t="s">
        <v>245</v>
      </c>
      <c r="N20" s="265">
        <v>681</v>
      </c>
      <c r="O20" s="265">
        <v>4</v>
      </c>
      <c r="P20" s="265">
        <v>2</v>
      </c>
      <c r="Q20" s="265">
        <v>8</v>
      </c>
      <c r="S20" s="275" t="s">
        <v>245</v>
      </c>
      <c r="T20" s="265">
        <v>895</v>
      </c>
      <c r="U20" s="265">
        <v>6</v>
      </c>
      <c r="V20" s="265">
        <v>3</v>
      </c>
      <c r="W20" s="265">
        <v>10</v>
      </c>
      <c r="Y20" s="275" t="s">
        <v>245</v>
      </c>
      <c r="Z20" s="265">
        <v>258</v>
      </c>
      <c r="AA20" s="265">
        <v>7</v>
      </c>
      <c r="AB20" s="265">
        <v>3</v>
      </c>
      <c r="AC20" s="265">
        <v>14</v>
      </c>
      <c r="AD20" s="263"/>
    </row>
    <row r="21" spans="1:30" x14ac:dyDescent="0.3">
      <c r="A21" s="275" t="s">
        <v>246</v>
      </c>
      <c r="B21" s="265">
        <v>210</v>
      </c>
      <c r="C21" s="265">
        <v>5</v>
      </c>
      <c r="D21" s="265">
        <v>3</v>
      </c>
      <c r="E21" s="265">
        <v>10</v>
      </c>
      <c r="G21" s="275" t="s">
        <v>246</v>
      </c>
      <c r="H21" s="265">
        <v>552</v>
      </c>
      <c r="I21" s="265">
        <v>6</v>
      </c>
      <c r="J21" s="265">
        <v>3</v>
      </c>
      <c r="K21" s="265">
        <v>10</v>
      </c>
      <c r="M21" s="275" t="s">
        <v>246</v>
      </c>
      <c r="N21" s="265">
        <v>464</v>
      </c>
      <c r="O21" s="265">
        <v>4</v>
      </c>
      <c r="P21" s="265">
        <v>3</v>
      </c>
      <c r="Q21" s="265">
        <v>8</v>
      </c>
      <c r="S21" s="275" t="s">
        <v>246</v>
      </c>
      <c r="T21" s="265">
        <v>808</v>
      </c>
      <c r="U21" s="265">
        <v>7</v>
      </c>
      <c r="V21" s="265">
        <v>4</v>
      </c>
      <c r="W21" s="265">
        <v>12</v>
      </c>
      <c r="Y21" s="275" t="s">
        <v>246</v>
      </c>
      <c r="Z21" s="265">
        <v>178</v>
      </c>
      <c r="AA21" s="265">
        <v>7.5</v>
      </c>
      <c r="AB21" s="265">
        <v>4</v>
      </c>
      <c r="AC21" s="265">
        <v>14</v>
      </c>
      <c r="AD21" s="263"/>
    </row>
    <row r="22" spans="1:30" x14ac:dyDescent="0.3">
      <c r="A22" s="275" t="s">
        <v>247</v>
      </c>
      <c r="B22" s="265">
        <v>404</v>
      </c>
      <c r="C22" s="265">
        <v>6</v>
      </c>
      <c r="D22" s="265">
        <v>4</v>
      </c>
      <c r="E22" s="265">
        <v>11</v>
      </c>
      <c r="G22" s="275" t="s">
        <v>247</v>
      </c>
      <c r="H22" s="265">
        <v>915</v>
      </c>
      <c r="I22" s="265">
        <v>6</v>
      </c>
      <c r="J22" s="265">
        <v>4</v>
      </c>
      <c r="K22" s="265">
        <v>10</v>
      </c>
      <c r="M22" s="275" t="s">
        <v>247</v>
      </c>
      <c r="N22" s="265">
        <v>743</v>
      </c>
      <c r="O22" s="265">
        <v>6</v>
      </c>
      <c r="P22" s="265">
        <v>3</v>
      </c>
      <c r="Q22" s="265">
        <v>10</v>
      </c>
      <c r="S22" s="275" t="s">
        <v>247</v>
      </c>
      <c r="T22" s="265">
        <v>1172</v>
      </c>
      <c r="U22" s="265">
        <v>6</v>
      </c>
      <c r="V22" s="265">
        <v>3</v>
      </c>
      <c r="W22" s="265">
        <v>10</v>
      </c>
      <c r="Y22" s="275" t="s">
        <v>247</v>
      </c>
      <c r="Z22" s="265">
        <v>423</v>
      </c>
      <c r="AA22" s="265">
        <v>4</v>
      </c>
      <c r="AB22" s="265">
        <v>3</v>
      </c>
      <c r="AC22" s="265">
        <v>11</v>
      </c>
      <c r="AD22" s="263"/>
    </row>
    <row r="23" spans="1:30" x14ac:dyDescent="0.3">
      <c r="A23" s="275" t="s">
        <v>248</v>
      </c>
      <c r="B23" s="265">
        <v>932</v>
      </c>
      <c r="C23" s="265">
        <v>6</v>
      </c>
      <c r="D23" s="265">
        <v>4</v>
      </c>
      <c r="E23" s="265">
        <v>10</v>
      </c>
      <c r="G23" s="275" t="s">
        <v>248</v>
      </c>
      <c r="H23" s="265">
        <v>2658</v>
      </c>
      <c r="I23" s="265">
        <v>6</v>
      </c>
      <c r="J23" s="265">
        <v>4</v>
      </c>
      <c r="K23" s="265">
        <v>11</v>
      </c>
      <c r="M23" s="275" t="s">
        <v>248</v>
      </c>
      <c r="N23" s="265">
        <v>3507</v>
      </c>
      <c r="O23" s="265">
        <v>6</v>
      </c>
      <c r="P23" s="265">
        <v>3</v>
      </c>
      <c r="Q23" s="265">
        <v>10</v>
      </c>
      <c r="S23" s="275" t="s">
        <v>248</v>
      </c>
      <c r="T23" s="265">
        <v>5538</v>
      </c>
      <c r="U23" s="265">
        <v>7</v>
      </c>
      <c r="V23" s="265">
        <v>4</v>
      </c>
      <c r="W23" s="265">
        <v>12</v>
      </c>
      <c r="Y23" s="275" t="s">
        <v>248</v>
      </c>
      <c r="Z23" s="265">
        <v>1045</v>
      </c>
      <c r="AA23" s="265">
        <v>7</v>
      </c>
      <c r="AB23" s="265">
        <v>4</v>
      </c>
      <c r="AC23" s="265">
        <v>11</v>
      </c>
      <c r="AD23" s="263"/>
    </row>
    <row r="24" spans="1:30" x14ac:dyDescent="0.3">
      <c r="A24" s="275" t="s">
        <v>249</v>
      </c>
      <c r="B24" s="265">
        <v>2818</v>
      </c>
      <c r="C24" s="265">
        <v>8</v>
      </c>
      <c r="D24" s="265">
        <v>5</v>
      </c>
      <c r="E24" s="265">
        <v>12</v>
      </c>
      <c r="G24" s="275" t="s">
        <v>249</v>
      </c>
      <c r="H24" s="265">
        <v>7825</v>
      </c>
      <c r="I24" s="265">
        <v>8</v>
      </c>
      <c r="J24" s="265">
        <v>4</v>
      </c>
      <c r="K24" s="265">
        <v>13</v>
      </c>
      <c r="M24" s="275" t="s">
        <v>249</v>
      </c>
      <c r="N24" s="265">
        <v>7327</v>
      </c>
      <c r="O24" s="265">
        <v>6</v>
      </c>
      <c r="P24" s="265">
        <v>3</v>
      </c>
      <c r="Q24" s="265">
        <v>12</v>
      </c>
      <c r="S24" s="275" t="s">
        <v>249</v>
      </c>
      <c r="T24" s="265">
        <v>11934</v>
      </c>
      <c r="U24" s="265">
        <v>7</v>
      </c>
      <c r="V24" s="265">
        <v>4</v>
      </c>
      <c r="W24" s="265">
        <v>13</v>
      </c>
      <c r="Y24" s="275" t="s">
        <v>249</v>
      </c>
      <c r="Z24" s="265">
        <v>6918</v>
      </c>
      <c r="AA24" s="265">
        <v>7</v>
      </c>
      <c r="AB24" s="265">
        <v>4</v>
      </c>
      <c r="AC24" s="265">
        <v>14</v>
      </c>
      <c r="AD24" s="263"/>
    </row>
    <row r="25" spans="1:30" x14ac:dyDescent="0.3">
      <c r="A25" s="275" t="s">
        <v>250</v>
      </c>
      <c r="B25" s="265">
        <v>428</v>
      </c>
      <c r="C25" s="265">
        <v>5</v>
      </c>
      <c r="D25" s="265">
        <v>3</v>
      </c>
      <c r="E25" s="265">
        <v>9</v>
      </c>
      <c r="G25" s="275" t="s">
        <v>250</v>
      </c>
      <c r="H25" s="265">
        <v>983</v>
      </c>
      <c r="I25" s="265">
        <v>5</v>
      </c>
      <c r="J25" s="265">
        <v>3</v>
      </c>
      <c r="K25" s="265">
        <v>9</v>
      </c>
      <c r="M25" s="275" t="s">
        <v>250</v>
      </c>
      <c r="N25" s="265">
        <v>806</v>
      </c>
      <c r="O25" s="265">
        <v>5</v>
      </c>
      <c r="P25" s="265">
        <v>3</v>
      </c>
      <c r="Q25" s="265">
        <v>9</v>
      </c>
      <c r="S25" s="275" t="s">
        <v>250</v>
      </c>
      <c r="T25" s="265">
        <v>1234</v>
      </c>
      <c r="U25" s="265">
        <v>6</v>
      </c>
      <c r="V25" s="265">
        <v>4</v>
      </c>
      <c r="W25" s="265">
        <v>11</v>
      </c>
      <c r="Y25" s="275" t="s">
        <v>250</v>
      </c>
      <c r="Z25" s="265">
        <v>649</v>
      </c>
      <c r="AA25" s="265">
        <v>6</v>
      </c>
      <c r="AB25" s="265">
        <v>4</v>
      </c>
      <c r="AC25" s="265">
        <v>13</v>
      </c>
      <c r="AD25" s="263"/>
    </row>
    <row r="26" spans="1:30" x14ac:dyDescent="0.3">
      <c r="A26" s="275" t="s">
        <v>251</v>
      </c>
      <c r="B26" s="265">
        <v>431</v>
      </c>
      <c r="C26" s="265">
        <v>8</v>
      </c>
      <c r="D26" s="265">
        <v>5</v>
      </c>
      <c r="E26" s="265">
        <v>13</v>
      </c>
      <c r="G26" s="275" t="s">
        <v>251</v>
      </c>
      <c r="H26" s="265">
        <v>917</v>
      </c>
      <c r="I26" s="265">
        <v>8</v>
      </c>
      <c r="J26" s="265">
        <v>4</v>
      </c>
      <c r="K26" s="265">
        <v>15</v>
      </c>
      <c r="M26" s="275" t="s">
        <v>251</v>
      </c>
      <c r="N26" s="265">
        <v>788</v>
      </c>
      <c r="O26" s="265">
        <v>7</v>
      </c>
      <c r="P26" s="265">
        <v>4</v>
      </c>
      <c r="Q26" s="265">
        <v>13</v>
      </c>
      <c r="S26" s="275" t="s">
        <v>251</v>
      </c>
      <c r="T26" s="265">
        <v>1568</v>
      </c>
      <c r="U26" s="265">
        <v>8</v>
      </c>
      <c r="V26" s="265">
        <v>5</v>
      </c>
      <c r="W26" s="265">
        <v>14</v>
      </c>
      <c r="Y26" s="275" t="s">
        <v>251</v>
      </c>
      <c r="Z26" s="265">
        <v>598</v>
      </c>
      <c r="AA26" s="265">
        <v>8.5</v>
      </c>
      <c r="AB26" s="265">
        <v>4</v>
      </c>
      <c r="AC26" s="265">
        <v>17</v>
      </c>
      <c r="AD26" s="263"/>
    </row>
    <row r="27" spans="1:30" x14ac:dyDescent="0.3">
      <c r="A27" s="275" t="s">
        <v>252</v>
      </c>
      <c r="B27" s="265">
        <v>444</v>
      </c>
      <c r="C27" s="265">
        <v>6</v>
      </c>
      <c r="D27" s="265">
        <v>3</v>
      </c>
      <c r="E27" s="265">
        <v>9</v>
      </c>
      <c r="G27" s="275" t="s">
        <v>252</v>
      </c>
      <c r="H27" s="265">
        <v>925</v>
      </c>
      <c r="I27" s="265">
        <v>6</v>
      </c>
      <c r="J27" s="265">
        <v>4</v>
      </c>
      <c r="K27" s="265">
        <v>9</v>
      </c>
      <c r="M27" s="275" t="s">
        <v>252</v>
      </c>
      <c r="N27" s="265">
        <v>816</v>
      </c>
      <c r="O27" s="265">
        <v>5</v>
      </c>
      <c r="P27" s="265">
        <v>3</v>
      </c>
      <c r="Q27" s="265">
        <v>10</v>
      </c>
      <c r="S27" s="275" t="s">
        <v>252</v>
      </c>
      <c r="T27" s="265">
        <v>753</v>
      </c>
      <c r="U27" s="265">
        <v>6</v>
      </c>
      <c r="V27" s="265">
        <v>4</v>
      </c>
      <c r="W27" s="265">
        <v>11</v>
      </c>
      <c r="Y27" s="275" t="s">
        <v>252</v>
      </c>
      <c r="Z27" s="265">
        <v>306</v>
      </c>
      <c r="AA27" s="265">
        <v>7</v>
      </c>
      <c r="AB27" s="265">
        <v>3</v>
      </c>
      <c r="AC27" s="265">
        <v>12</v>
      </c>
      <c r="AD27" s="263"/>
    </row>
    <row r="28" spans="1:30" x14ac:dyDescent="0.3">
      <c r="A28" s="275" t="s">
        <v>253</v>
      </c>
      <c r="B28" s="265">
        <v>456</v>
      </c>
      <c r="C28" s="265">
        <v>6</v>
      </c>
      <c r="D28" s="265">
        <v>3</v>
      </c>
      <c r="E28" s="265">
        <v>14</v>
      </c>
      <c r="G28" s="275" t="s">
        <v>253</v>
      </c>
      <c r="H28" s="265">
        <v>735</v>
      </c>
      <c r="I28" s="265">
        <v>6</v>
      </c>
      <c r="J28" s="265">
        <v>3</v>
      </c>
      <c r="K28" s="265">
        <v>11</v>
      </c>
      <c r="M28" s="275" t="s">
        <v>253</v>
      </c>
      <c r="N28" s="265">
        <v>639</v>
      </c>
      <c r="O28" s="265">
        <v>5</v>
      </c>
      <c r="P28" s="265">
        <v>3</v>
      </c>
      <c r="Q28" s="265">
        <v>11</v>
      </c>
      <c r="S28" s="275" t="s">
        <v>253</v>
      </c>
      <c r="T28" s="265">
        <v>742</v>
      </c>
      <c r="U28" s="265">
        <v>6</v>
      </c>
      <c r="V28" s="265">
        <v>3</v>
      </c>
      <c r="W28" s="265">
        <v>12</v>
      </c>
      <c r="Y28" s="275" t="s">
        <v>253</v>
      </c>
      <c r="Z28" s="265">
        <v>131</v>
      </c>
      <c r="AA28" s="265">
        <v>6</v>
      </c>
      <c r="AB28" s="265">
        <v>3</v>
      </c>
      <c r="AC28" s="265">
        <v>13</v>
      </c>
      <c r="AD28" s="263"/>
    </row>
    <row r="29" spans="1:30" x14ac:dyDescent="0.3">
      <c r="A29" s="275" t="s">
        <v>254</v>
      </c>
      <c r="B29" s="265">
        <v>447</v>
      </c>
      <c r="C29" s="265">
        <v>5</v>
      </c>
      <c r="D29" s="265">
        <v>3</v>
      </c>
      <c r="E29" s="265">
        <v>9</v>
      </c>
      <c r="G29" s="275" t="s">
        <v>254</v>
      </c>
      <c r="H29" s="265">
        <v>863</v>
      </c>
      <c r="I29" s="265">
        <v>5</v>
      </c>
      <c r="J29" s="265">
        <v>3</v>
      </c>
      <c r="K29" s="265">
        <v>9</v>
      </c>
      <c r="M29" s="275" t="s">
        <v>254</v>
      </c>
      <c r="N29" s="265">
        <v>715</v>
      </c>
      <c r="O29" s="265">
        <v>5</v>
      </c>
      <c r="P29" s="265">
        <v>3</v>
      </c>
      <c r="Q29" s="265">
        <v>9</v>
      </c>
      <c r="S29" s="275" t="s">
        <v>254</v>
      </c>
      <c r="T29" s="265">
        <v>1055</v>
      </c>
      <c r="U29" s="265">
        <v>7</v>
      </c>
      <c r="V29" s="265">
        <v>4</v>
      </c>
      <c r="W29" s="265">
        <v>12</v>
      </c>
      <c r="Y29" s="275" t="s">
        <v>254</v>
      </c>
      <c r="Z29" s="265">
        <v>320</v>
      </c>
      <c r="AA29" s="265">
        <v>7</v>
      </c>
      <c r="AB29" s="265">
        <v>3</v>
      </c>
      <c r="AC29" s="265">
        <v>14</v>
      </c>
      <c r="AD29" s="263"/>
    </row>
    <row r="30" spans="1:30" x14ac:dyDescent="0.3">
      <c r="A30" s="275" t="s">
        <v>255</v>
      </c>
      <c r="B30" s="265">
        <v>373</v>
      </c>
      <c r="C30" s="265">
        <v>5</v>
      </c>
      <c r="D30" s="265">
        <v>3</v>
      </c>
      <c r="E30" s="265">
        <v>9</v>
      </c>
      <c r="G30" s="275" t="s">
        <v>255</v>
      </c>
      <c r="H30" s="265">
        <v>894</v>
      </c>
      <c r="I30" s="265">
        <v>5</v>
      </c>
      <c r="J30" s="265">
        <v>3</v>
      </c>
      <c r="K30" s="265">
        <v>9</v>
      </c>
      <c r="M30" s="275" t="s">
        <v>255</v>
      </c>
      <c r="N30" s="265">
        <v>892</v>
      </c>
      <c r="O30" s="265">
        <v>5</v>
      </c>
      <c r="P30" s="265">
        <v>3</v>
      </c>
      <c r="Q30" s="265">
        <v>9</v>
      </c>
      <c r="S30" s="275" t="s">
        <v>255</v>
      </c>
      <c r="T30" s="265">
        <v>1014</v>
      </c>
      <c r="U30" s="265">
        <v>6</v>
      </c>
      <c r="V30" s="265">
        <v>3</v>
      </c>
      <c r="W30" s="265">
        <v>9</v>
      </c>
      <c r="Y30" s="275" t="s">
        <v>255</v>
      </c>
      <c r="Z30" s="265">
        <v>512</v>
      </c>
      <c r="AA30" s="265">
        <v>5</v>
      </c>
      <c r="AB30" s="265">
        <v>3</v>
      </c>
      <c r="AC30" s="265">
        <v>10</v>
      </c>
      <c r="AD30" s="263"/>
    </row>
    <row r="31" spans="1:30" x14ac:dyDescent="0.3">
      <c r="A31" s="275" t="s">
        <v>256</v>
      </c>
      <c r="B31" s="265">
        <v>1532</v>
      </c>
      <c r="C31" s="265">
        <v>7</v>
      </c>
      <c r="D31" s="265">
        <v>4</v>
      </c>
      <c r="E31" s="265">
        <v>12</v>
      </c>
      <c r="G31" s="275" t="s">
        <v>256</v>
      </c>
      <c r="H31" s="265">
        <v>4171</v>
      </c>
      <c r="I31" s="265">
        <v>7</v>
      </c>
      <c r="J31" s="265">
        <v>4</v>
      </c>
      <c r="K31" s="265">
        <v>12</v>
      </c>
      <c r="M31" s="275" t="s">
        <v>256</v>
      </c>
      <c r="N31" s="265">
        <v>4421</v>
      </c>
      <c r="O31" s="265">
        <v>6</v>
      </c>
      <c r="P31" s="265">
        <v>3</v>
      </c>
      <c r="Q31" s="265">
        <v>11</v>
      </c>
      <c r="S31" s="275" t="s">
        <v>256</v>
      </c>
      <c r="T31" s="265">
        <v>6978</v>
      </c>
      <c r="U31" s="265">
        <v>7</v>
      </c>
      <c r="V31" s="265">
        <v>4</v>
      </c>
      <c r="W31" s="265">
        <v>12</v>
      </c>
      <c r="Y31" s="275" t="s">
        <v>256</v>
      </c>
      <c r="Z31" s="265">
        <v>2370</v>
      </c>
      <c r="AA31" s="265">
        <v>7</v>
      </c>
      <c r="AB31" s="265">
        <v>4</v>
      </c>
      <c r="AC31" s="265">
        <v>15</v>
      </c>
      <c r="AD31" s="263"/>
    </row>
    <row r="32" spans="1:30" x14ac:dyDescent="0.3">
      <c r="A32" s="275" t="s">
        <v>257</v>
      </c>
      <c r="B32" s="265">
        <v>499</v>
      </c>
      <c r="C32" s="265">
        <v>5</v>
      </c>
      <c r="D32" s="265">
        <v>3</v>
      </c>
      <c r="E32" s="265">
        <v>9</v>
      </c>
      <c r="G32" s="275" t="s">
        <v>257</v>
      </c>
      <c r="H32" s="265">
        <v>713</v>
      </c>
      <c r="I32" s="265">
        <v>5</v>
      </c>
      <c r="J32" s="265">
        <v>3</v>
      </c>
      <c r="K32" s="265">
        <v>9</v>
      </c>
      <c r="M32" s="275" t="s">
        <v>257</v>
      </c>
      <c r="N32" s="265">
        <v>585</v>
      </c>
      <c r="O32" s="265">
        <v>4</v>
      </c>
      <c r="P32" s="265">
        <v>2</v>
      </c>
      <c r="Q32" s="265">
        <v>8</v>
      </c>
      <c r="S32" s="275" t="s">
        <v>257</v>
      </c>
      <c r="T32" s="265">
        <v>1094</v>
      </c>
      <c r="U32" s="265">
        <v>6</v>
      </c>
      <c r="V32" s="265">
        <v>4</v>
      </c>
      <c r="W32" s="265">
        <v>11</v>
      </c>
      <c r="Y32" s="275" t="s">
        <v>257</v>
      </c>
      <c r="Z32" s="265">
        <v>480</v>
      </c>
      <c r="AA32" s="265">
        <v>7</v>
      </c>
      <c r="AB32" s="265">
        <v>4</v>
      </c>
      <c r="AC32" s="265">
        <v>13</v>
      </c>
      <c r="AD32" s="263"/>
    </row>
    <row r="33" spans="1:29" ht="14.25" thickBot="1" x14ac:dyDescent="0.35">
      <c r="A33" s="270" t="s">
        <v>258</v>
      </c>
      <c r="B33" s="270">
        <v>413</v>
      </c>
      <c r="C33" s="270">
        <v>5</v>
      </c>
      <c r="D33" s="270">
        <v>3</v>
      </c>
      <c r="E33" s="270">
        <v>8</v>
      </c>
      <c r="G33" s="270" t="s">
        <v>258</v>
      </c>
      <c r="H33" s="270">
        <v>1169</v>
      </c>
      <c r="I33" s="270">
        <v>5</v>
      </c>
      <c r="J33" s="270">
        <v>3</v>
      </c>
      <c r="K33" s="270">
        <v>9</v>
      </c>
      <c r="M33" s="270" t="s">
        <v>258</v>
      </c>
      <c r="N33" s="270">
        <v>933</v>
      </c>
      <c r="O33" s="270">
        <v>5</v>
      </c>
      <c r="P33" s="270">
        <v>3</v>
      </c>
      <c r="Q33" s="270">
        <v>9</v>
      </c>
      <c r="S33" s="270" t="s">
        <v>258</v>
      </c>
      <c r="T33" s="269">
        <v>2069</v>
      </c>
      <c r="U33" s="270">
        <v>6</v>
      </c>
      <c r="V33" s="270">
        <v>3</v>
      </c>
      <c r="W33" s="270">
        <v>11</v>
      </c>
      <c r="Y33" s="268" t="s">
        <v>258</v>
      </c>
      <c r="Z33" s="269">
        <v>997</v>
      </c>
      <c r="AA33" s="270">
        <v>6</v>
      </c>
      <c r="AB33" s="270">
        <v>3</v>
      </c>
      <c r="AC33" s="270">
        <v>11</v>
      </c>
    </row>
    <row r="34" spans="1:29" ht="14.25" thickTop="1" x14ac:dyDescent="0.3">
      <c r="A34" s="271" t="s">
        <v>212</v>
      </c>
      <c r="B34" s="271"/>
      <c r="G34" s="271" t="s">
        <v>212</v>
      </c>
      <c r="H34" s="271"/>
      <c r="M34" s="271" t="s">
        <v>212</v>
      </c>
      <c r="S34" s="271" t="s">
        <v>212</v>
      </c>
      <c r="T34" s="271"/>
      <c r="Y34" s="271" t="s">
        <v>212</v>
      </c>
      <c r="Z34" s="271"/>
    </row>
    <row r="35" spans="1:29" ht="27.75" customHeight="1" x14ac:dyDescent="0.3">
      <c r="G35" s="428"/>
      <c r="H35" s="428"/>
      <c r="I35" s="428"/>
      <c r="J35" s="428"/>
      <c r="K35" s="428"/>
      <c r="AB35" s="264"/>
      <c r="AC35" s="264"/>
    </row>
    <row r="36" spans="1:29" x14ac:dyDescent="0.3">
      <c r="G36" s="428"/>
      <c r="H36" s="428"/>
      <c r="I36" s="428"/>
      <c r="J36" s="428"/>
      <c r="K36" s="428"/>
      <c r="AB36" s="264"/>
      <c r="AC36" s="264"/>
    </row>
    <row r="37" spans="1:29" x14ac:dyDescent="0.3">
      <c r="AB37" s="264"/>
      <c r="AC37" s="264"/>
    </row>
    <row r="38" spans="1:29" s="264" customFormat="1" x14ac:dyDescent="0.3"/>
    <row r="39" spans="1:29" s="264" customFormat="1" x14ac:dyDescent="0.3">
      <c r="I39" s="265"/>
      <c r="J39" s="272"/>
    </row>
    <row r="40" spans="1:29" s="264" customFormat="1" x14ac:dyDescent="0.3">
      <c r="I40" s="267"/>
      <c r="J40" s="272"/>
    </row>
    <row r="41" spans="1:29" s="264" customFormat="1" x14ac:dyDescent="0.3">
      <c r="I41" s="267"/>
      <c r="J41" s="272"/>
    </row>
    <row r="42" spans="1:29" s="264" customFormat="1" x14ac:dyDescent="0.3">
      <c r="I42" s="267"/>
      <c r="J42" s="272"/>
    </row>
    <row r="43" spans="1:29" s="264" customFormat="1" x14ac:dyDescent="0.3">
      <c r="I43" s="267"/>
      <c r="J43" s="272"/>
    </row>
    <row r="44" spans="1:29" s="264" customFormat="1" x14ac:dyDescent="0.3">
      <c r="I44" s="267"/>
      <c r="J44" s="272"/>
    </row>
    <row r="45" spans="1:29" s="264" customFormat="1" x14ac:dyDescent="0.3">
      <c r="I45" s="267"/>
      <c r="J45" s="272"/>
    </row>
    <row r="46" spans="1:29" s="264" customFormat="1" x14ac:dyDescent="0.3">
      <c r="I46" s="267"/>
      <c r="J46" s="272"/>
    </row>
    <row r="47" spans="1:29" s="264" customFormat="1" x14ac:dyDescent="0.3">
      <c r="I47" s="267"/>
      <c r="J47" s="272"/>
    </row>
    <row r="48" spans="1:29" s="264" customFormat="1" x14ac:dyDescent="0.3">
      <c r="I48" s="265"/>
      <c r="J48" s="272"/>
    </row>
    <row r="49" spans="9:15" s="264" customFormat="1" x14ac:dyDescent="0.3">
      <c r="I49" s="265"/>
      <c r="J49" s="272"/>
    </row>
    <row r="50" spans="9:15" s="264" customFormat="1" x14ac:dyDescent="0.3">
      <c r="I50" s="265"/>
      <c r="J50" s="272"/>
    </row>
    <row r="51" spans="9:15" s="264" customFormat="1" x14ac:dyDescent="0.3">
      <c r="I51" s="265"/>
      <c r="J51" s="272"/>
    </row>
    <row r="52" spans="9:15" s="264" customFormat="1" x14ac:dyDescent="0.3">
      <c r="I52" s="265"/>
      <c r="J52" s="272"/>
    </row>
    <row r="53" spans="9:15" s="264" customFormat="1" x14ac:dyDescent="0.3">
      <c r="I53" s="265"/>
      <c r="J53" s="272"/>
    </row>
    <row r="54" spans="9:15" s="264" customFormat="1" x14ac:dyDescent="0.3">
      <c r="I54" s="265"/>
      <c r="J54" s="272"/>
    </row>
    <row r="55" spans="9:15" s="264" customFormat="1" x14ac:dyDescent="0.3">
      <c r="I55" s="265"/>
      <c r="J55" s="272"/>
    </row>
    <row r="56" spans="9:15" s="264" customFormat="1" x14ac:dyDescent="0.3">
      <c r="I56" s="265"/>
      <c r="J56" s="272"/>
    </row>
    <row r="57" spans="9:15" s="264" customFormat="1" x14ac:dyDescent="0.3">
      <c r="I57" s="265"/>
      <c r="J57" s="272"/>
    </row>
    <row r="58" spans="9:15" s="264" customFormat="1" x14ac:dyDescent="0.3">
      <c r="N58" s="265"/>
      <c r="O58" s="272"/>
    </row>
    <row r="59" spans="9:15" s="264" customFormat="1" x14ac:dyDescent="0.3">
      <c r="N59" s="265"/>
      <c r="O59" s="272"/>
    </row>
    <row r="60" spans="9:15" s="264" customFormat="1" x14ac:dyDescent="0.3">
      <c r="N60" s="265"/>
      <c r="O60" s="272"/>
    </row>
    <row r="61" spans="9:15" s="264" customFormat="1" x14ac:dyDescent="0.3">
      <c r="N61" s="265"/>
      <c r="O61" s="272"/>
    </row>
    <row r="62" spans="9:15" s="264" customFormat="1" x14ac:dyDescent="0.3">
      <c r="N62" s="267"/>
      <c r="O62" s="272"/>
    </row>
    <row r="63" spans="9:15" s="264" customFormat="1" x14ac:dyDescent="0.3">
      <c r="N63" s="265"/>
      <c r="O63" s="272"/>
    </row>
    <row r="64" spans="9:15" s="264" customFormat="1" x14ac:dyDescent="0.3">
      <c r="N64" s="267"/>
      <c r="O64" s="272"/>
    </row>
    <row r="65" spans="7:15" s="264" customFormat="1" x14ac:dyDescent="0.3">
      <c r="N65" s="273"/>
      <c r="O65" s="272"/>
    </row>
    <row r="66" spans="7:15" s="264" customFormat="1" x14ac:dyDescent="0.3">
      <c r="H66" s="28"/>
      <c r="I66" s="28"/>
      <c r="J66" s="28"/>
      <c r="O66" s="272"/>
    </row>
    <row r="67" spans="7:15" s="264" customFormat="1" x14ac:dyDescent="0.3">
      <c r="H67"/>
      <c r="I67"/>
      <c r="J67"/>
    </row>
    <row r="68" spans="7:15" s="264" customFormat="1" x14ac:dyDescent="0.3">
      <c r="G68"/>
      <c r="H68"/>
      <c r="I68"/>
      <c r="J68"/>
    </row>
    <row r="69" spans="7:15" s="264" customFormat="1" x14ac:dyDescent="0.3">
      <c r="G69"/>
      <c r="H69"/>
      <c r="I69"/>
      <c r="J69"/>
    </row>
    <row r="70" spans="7:15" s="264" customFormat="1" x14ac:dyDescent="0.3">
      <c r="G70"/>
      <c r="H70"/>
      <c r="I70"/>
      <c r="J70"/>
    </row>
    <row r="71" spans="7:15" s="264" customFormat="1" x14ac:dyDescent="0.3">
      <c r="G71"/>
      <c r="H71"/>
      <c r="I71"/>
      <c r="J71"/>
      <c r="N71"/>
    </row>
  </sheetData>
  <mergeCells count="14">
    <mergeCell ref="AA6:AC6"/>
    <mergeCell ref="G6:G7"/>
    <mergeCell ref="I6:K6"/>
    <mergeCell ref="G36:K36"/>
    <mergeCell ref="M6:M7"/>
    <mergeCell ref="O6:Q6"/>
    <mergeCell ref="S6:S7"/>
    <mergeCell ref="U6:W6"/>
    <mergeCell ref="G35:K35"/>
    <mergeCell ref="A6:A7"/>
    <mergeCell ref="A2:E2"/>
    <mergeCell ref="A3:E3"/>
    <mergeCell ref="C6:E6"/>
    <mergeCell ref="Y6:Y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Om statistiken</vt:lpstr>
      <vt:lpstr>Definitioner</vt:lpstr>
      <vt:lpstr>Ändringshistorik</vt:lpstr>
      <vt:lpstr>Slutenvårdade</vt:lpstr>
      <vt:lpstr>Avlidna</vt:lpstr>
      <vt:lpstr>Avlidna - län</vt:lpstr>
      <vt:lpstr>Vårdförlopp - slutenvård region</vt:lpstr>
      <vt:lpstr>Vårddygn - region</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Wahlström, Erik</dc:creator>
  <cp:lastModifiedBy>Toorell, Niklas</cp:lastModifiedBy>
  <dcterms:created xsi:type="dcterms:W3CDTF">2020-11-06T08:21:32Z</dcterms:created>
  <dcterms:modified xsi:type="dcterms:W3CDTF">2024-04-11T13:15:31Z</dcterms:modified>
</cp:coreProperties>
</file>